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rl-\OneDrive\Desktop\ЗАВУЧ\2024-2025\питание\"/>
    </mc:Choice>
  </mc:AlternateContent>
  <bookViews>
    <workbookView xWindow="0" yWindow="0" windowWidth="23040" windowHeight="925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J29" i="1" l="1"/>
  <c r="I149" i="1"/>
  <c r="I101" i="1"/>
  <c r="F197" i="1"/>
  <c r="F149" i="1"/>
  <c r="I77" i="1"/>
  <c r="G101" i="1"/>
  <c r="J197" i="1"/>
  <c r="G149" i="1"/>
  <c r="H245" i="1"/>
  <c r="H197" i="1"/>
  <c r="J101" i="1"/>
  <c r="F53" i="1"/>
  <c r="I245" i="1"/>
  <c r="G245" i="1"/>
  <c r="H53" i="1"/>
  <c r="G197" i="1"/>
  <c r="F221" i="1"/>
  <c r="H77" i="1"/>
  <c r="F173" i="1"/>
  <c r="F101" i="1"/>
  <c r="F29" i="1"/>
  <c r="G221" i="1"/>
  <c r="G29" i="1"/>
  <c r="H221" i="1"/>
  <c r="H149" i="1"/>
  <c r="I197" i="1"/>
  <c r="J245" i="1"/>
  <c r="J125" i="1"/>
  <c r="J77" i="1"/>
  <c r="F125" i="1"/>
  <c r="F77" i="1"/>
  <c r="G173" i="1"/>
  <c r="G53" i="1"/>
  <c r="H173" i="1"/>
  <c r="H101" i="1"/>
  <c r="H29" i="1"/>
  <c r="I221" i="1"/>
  <c r="I29" i="1"/>
  <c r="J221" i="1"/>
  <c r="J149" i="1"/>
  <c r="F245" i="1"/>
  <c r="G125" i="1"/>
  <c r="G77" i="1"/>
  <c r="H125" i="1"/>
  <c r="I173" i="1"/>
  <c r="I125" i="1"/>
  <c r="I53" i="1"/>
  <c r="J173" i="1"/>
  <c r="J53" i="1"/>
  <c r="G246" i="1" l="1"/>
  <c r="J246" i="1"/>
  <c r="I246" i="1"/>
  <c r="H246" i="1"/>
  <c r="F246" i="1"/>
  <c r="L29" i="1"/>
  <c r="L246" i="1" s="1"/>
  <c r="L53" i="1"/>
  <c r="L77" i="1"/>
  <c r="L101" i="1"/>
  <c r="L125" i="1"/>
  <c r="L149" i="1"/>
  <c r="L173" i="1"/>
  <c r="L197" i="1"/>
  <c r="L221" i="1"/>
  <c r="L245" i="1"/>
</calcChain>
</file>

<file path=xl/sharedStrings.xml><?xml version="1.0" encoding="utf-8"?>
<sst xmlns="http://schemas.openxmlformats.org/spreadsheetml/2006/main" count="439" uniqueCount="123">
  <si>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</si>
  <si>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</si>
  <si>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</si>
  <si>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</si>
  <si>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</si>
  <si>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</si>
  <si>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</si>
  <si>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</si>
  <si>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</si>
  <si>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</si>
  <si>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</si>
  <si>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</si>
  <si>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</si>
  <si>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</si>
  <si>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</si>
  <si>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</si>
  <si>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</si>
  <si>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</si>
  <si>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</si>
  <si>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</si>
  <si>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</si>
  <si>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</si>
  <si>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</si>
  <si>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</si>
  <si>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</si>
  <si>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</si>
  <si>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</si>
  <si>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</si>
  <si>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</si>
  <si>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</si>
  <si>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</si>
  <si>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</si>
  <si>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</si>
  <si>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</si>
  <si>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</si>
  <si>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</si>
  <si>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</si>
  <si>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</si>
  <si>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</si>
  <si>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</si>
  <si>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</si>
  <si>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</si>
  <si>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</si>
  <si>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</si>
  <si>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</si>
  <si>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</si>
  <si>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</si>
  <si>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</si>
  <si>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</si>
  <si>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</si>
  <si>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</si>
  <si>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</si>
  <si>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</si>
  <si>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</si>
  <si>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</si>
  <si>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</si>
  <si>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</si>
  <si>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</si>
  <si>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</si>
  <si>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</si>
  <si>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</si>
  <si>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</si>
  <si>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</si>
  <si>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</si>
  <si>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</si>
  <si>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</si>
  <si>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</si>
  <si>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</si>
  <si>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</si>
  <si>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</si>
  <si>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</si>
  <si>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</si>
  <si>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</si>
  <si>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</si>
  <si>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</si>
  <si>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</si>
  <si>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</si>
  <si>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</si>
  <si>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</si>
  <si>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</si>
  <si>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</si>
  <si>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</si>
  <si>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</si>
  <si>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</si>
  <si>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</si>
  <si>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</si>
  <si>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</si>
  <si>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</si>
  <si>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</si>
  <si>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</si>
  <si>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</si>
  <si>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</si>
  <si>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</si>
  <si>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</si>
  <si>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</si>
  <si>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</si>
  <si>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</si>
  <si>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</si>
  <si>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</si>
  <si>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</si>
  <si>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</si>
  <si>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</si>
  <si>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</si>
  <si>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</si>
  <si>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</si>
  <si>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</si>
  <si>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</si>
  <si>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</si>
  <si>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</si>
  <si>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</si>
  <si>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</si>
  <si>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Блинчики</t>
  </si>
  <si>
    <t>Чай с сахаром и лимоном</t>
  </si>
  <si>
    <t>Печенье</t>
  </si>
  <si>
    <t>гор. Блюдо</t>
  </si>
  <si>
    <t>.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</si>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</sst>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33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23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2" fillId="0" borderId="12" xfId="0" applyFont="1" applyBorder="1"/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left" vertical="top" wrapText="1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42" xfId="1" applyNumberFormat="1" applyFont="1" applyFill="1" applyBorder="1" applyAlignment="1">
      <alignment horizontal="center" vertical="center"/>
    </xf>
    <xf numFmtId="0" fontId="13" fillId="11" borderId="4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8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4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6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11" borderId="43" xfId="1" applyFont="1" applyFill="1" applyBorder="1"/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11" borderId="43" xfId="1" applyFont="1" applyFill="1" applyBorder="1"/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4" xfId="1" applyFont="1" applyBorder="1"/>
    <xf numFmtId="0" fontId="32" fillId="0" borderId="44" xfId="1" applyFont="1" applyBorder="1" applyAlignment="1">
      <alignment horizontal="center"/>
    </xf>
    <xf numFmtId="0" fontId="33" fillId="0" borderId="47" xfId="22" applyNumberFormat="1" applyFont="1" applyBorder="1" applyAlignment="1">
      <alignment horizontal="center" vertical="top"/>
    </xf>
    <xf numFmtId="0" fontId="33" fillId="0" borderId="43" xfId="22" applyNumberFormat="1" applyFont="1" applyBorder="1" applyAlignment="1">
      <alignment horizontal="center" vertical="top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3" sqref="E25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232">
        <v>24</v>
      </c>
      <c r="D1" s="233"/>
      <c r="E1" s="234"/>
      <c r="F1" s="3" t="s">
        <v>1</v>
      </c>
      <c r="G1" s="2" t="s">
        <v>2</v>
      </c>
      <c r="H1" s="235"/>
      <c r="I1" s="233"/>
      <c r="J1" s="233"/>
      <c r="K1" s="234"/>
      <c r="L1" s="2"/>
    </row>
    <row r="2" spans="1:12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235"/>
      <c r="I2" s="233"/>
      <c r="J2" s="233"/>
      <c r="K2" s="234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2025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thickBot="1" x14ac:dyDescent="0.35">
      <c r="A6" s="15">
        <v>1</v>
      </c>
      <c r="B6" s="16">
        <v>1</v>
      </c>
      <c r="C6" s="17" t="s">
        <v>23</v>
      </c>
      <c r="D6" s="54"/>
      <c r="E6" s="57" t="s">
        <v>38</v>
      </c>
      <c r="F6" s="59">
        <v>45</v>
      </c>
      <c r="G6" s="62">
        <v>4.28</v>
      </c>
      <c r="H6" s="61">
        <v>10.95</v>
      </c>
      <c r="I6" s="62">
        <v>12.88</v>
      </c>
      <c r="J6" s="64">
        <v>167.17</v>
      </c>
      <c r="K6" s="20" t="s">
        <v>42</v>
      </c>
      <c r="L6" s="19"/>
    </row>
    <row r="7" spans="1:12" ht="12.75" customHeight="1" thickBot="1" x14ac:dyDescent="0.35">
      <c r="A7" s="21"/>
      <c r="B7" s="22"/>
      <c r="C7" s="23"/>
      <c r="D7" s="53" t="s">
        <v>114</v>
      </c>
      <c r="E7" s="58" t="s">
        <v>39</v>
      </c>
      <c r="F7" s="55">
        <v>160</v>
      </c>
      <c r="G7" s="60">
        <v>3.35</v>
      </c>
      <c r="H7" s="60">
        <v>7.32</v>
      </c>
      <c r="I7" s="60">
        <v>14.96</v>
      </c>
      <c r="J7" s="63">
        <v>139.13</v>
      </c>
      <c r="K7" s="27" t="s">
        <v>42</v>
      </c>
      <c r="L7" s="26"/>
    </row>
    <row r="8" spans="1:12" ht="12.75" customHeight="1" thickBot="1" x14ac:dyDescent="0.35">
      <c r="A8" s="21"/>
      <c r="B8" s="22"/>
      <c r="C8" s="23"/>
      <c r="D8" s="28" t="s">
        <v>25</v>
      </c>
      <c r="E8" s="56" t="s">
        <v>40</v>
      </c>
      <c r="F8" s="55">
        <v>180</v>
      </c>
      <c r="G8" s="60">
        <v>3.32</v>
      </c>
      <c r="H8" s="60">
        <v>2.99</v>
      </c>
      <c r="I8" s="60">
        <v>17.96</v>
      </c>
      <c r="J8" s="63">
        <v>111.99</v>
      </c>
      <c r="K8" s="27" t="s">
        <v>42</v>
      </c>
      <c r="L8" s="26"/>
    </row>
    <row r="9" spans="1:12" ht="12.75" customHeight="1" thickBot="1" x14ac:dyDescent="0.35">
      <c r="A9" s="21"/>
      <c r="B9" s="22"/>
      <c r="C9" s="23"/>
      <c r="D9" s="52" t="s">
        <v>27</v>
      </c>
      <c r="E9" s="56" t="s">
        <v>41</v>
      </c>
      <c r="F9" s="55">
        <v>140</v>
      </c>
      <c r="G9" s="60">
        <v>0.6</v>
      </c>
      <c r="H9" s="60">
        <v>0.6</v>
      </c>
      <c r="I9" s="60">
        <v>13.7</v>
      </c>
      <c r="J9" s="63">
        <v>65.8</v>
      </c>
      <c r="K9" s="27" t="s">
        <v>42</v>
      </c>
      <c r="L9" s="26"/>
    </row>
    <row r="10" spans="1:12" ht="12.75" customHeight="1" x14ac:dyDescent="0.3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ht="12.75" customHeight="1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2.75" customHeight="1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2.75" customHeight="1" x14ac:dyDescent="0.3">
      <c r="A13" s="29"/>
      <c r="B13" s="30"/>
      <c r="C13" s="31"/>
      <c r="D13" s="32" t="s">
        <v>28</v>
      </c>
      <c r="E13" s="33"/>
      <c r="F13" s="34">
        <f t="shared" ref="F13:J13" si="0">SUM(F6:F12)</f>
        <v>525</v>
      </c>
      <c r="G13" s="34">
        <f t="shared" si="0"/>
        <v>11.55</v>
      </c>
      <c r="H13" s="34">
        <f t="shared" si="0"/>
        <v>21.86</v>
      </c>
      <c r="I13" s="34">
        <f t="shared" si="0"/>
        <v>59.5</v>
      </c>
      <c r="J13" s="34">
        <f t="shared" si="0"/>
        <v>484.09</v>
      </c>
      <c r="K13" s="35"/>
      <c r="L13" s="34">
        <v>97.57</v>
      </c>
    </row>
    <row r="14" spans="1:12" ht="12.75" customHeight="1" thickBot="1" x14ac:dyDescent="0.35">
      <c r="A14" s="36">
        <f>A6</f>
        <v>1</v>
      </c>
      <c r="B14" s="37">
        <f>B6</f>
        <v>1</v>
      </c>
      <c r="C14" s="38" t="s">
        <v>29</v>
      </c>
      <c r="D14" s="28"/>
      <c r="E14" s="66" t="s">
        <v>43</v>
      </c>
      <c r="F14" s="65">
        <v>60</v>
      </c>
      <c r="G14" s="68">
        <v>0.51</v>
      </c>
      <c r="H14" s="68">
        <v>3.06</v>
      </c>
      <c r="I14" s="68">
        <v>1.55</v>
      </c>
      <c r="J14" s="68">
        <v>35.82</v>
      </c>
      <c r="K14" s="27" t="s">
        <v>42</v>
      </c>
      <c r="L14" s="26"/>
    </row>
    <row r="15" spans="1:12" ht="12.75" customHeight="1" thickBot="1" x14ac:dyDescent="0.35">
      <c r="A15" s="21"/>
      <c r="B15" s="22"/>
      <c r="C15" s="23"/>
      <c r="D15" s="28" t="s">
        <v>30</v>
      </c>
      <c r="E15" s="67" t="s">
        <v>44</v>
      </c>
      <c r="F15" s="65">
        <v>200</v>
      </c>
      <c r="G15" s="68">
        <v>5.81</v>
      </c>
      <c r="H15" s="68">
        <v>4.4000000000000004</v>
      </c>
      <c r="I15" s="68">
        <v>15.42</v>
      </c>
      <c r="J15" s="68">
        <v>124.52</v>
      </c>
      <c r="K15" s="27" t="s">
        <v>42</v>
      </c>
      <c r="L15" s="26"/>
    </row>
    <row r="16" spans="1:12" ht="12.75" customHeight="1" thickBot="1" x14ac:dyDescent="0.35">
      <c r="A16" s="21"/>
      <c r="B16" s="22"/>
      <c r="C16" s="23"/>
      <c r="D16" s="28" t="s">
        <v>31</v>
      </c>
      <c r="E16" s="66" t="s">
        <v>45</v>
      </c>
      <c r="F16" s="65">
        <v>100</v>
      </c>
      <c r="G16" s="68">
        <v>15.25</v>
      </c>
      <c r="H16" s="68">
        <v>15.7</v>
      </c>
      <c r="I16" s="68">
        <v>3.3</v>
      </c>
      <c r="J16" s="68">
        <v>215.47</v>
      </c>
      <c r="K16" s="27" t="s">
        <v>42</v>
      </c>
      <c r="L16" s="26"/>
    </row>
    <row r="17" spans="1:12" ht="12.75" customHeight="1" thickBot="1" x14ac:dyDescent="0.35">
      <c r="A17" s="21"/>
      <c r="B17" s="22"/>
      <c r="C17" s="23"/>
      <c r="D17" s="28" t="s">
        <v>32</v>
      </c>
      <c r="E17" s="66" t="s">
        <v>46</v>
      </c>
      <c r="F17" s="65">
        <v>150</v>
      </c>
      <c r="G17" s="68">
        <v>5.76</v>
      </c>
      <c r="H17" s="68">
        <v>4.3</v>
      </c>
      <c r="I17" s="68">
        <v>36.729999999999997</v>
      </c>
      <c r="J17" s="68">
        <v>208.65</v>
      </c>
      <c r="K17" s="27" t="s">
        <v>42</v>
      </c>
      <c r="L17" s="26"/>
    </row>
    <row r="18" spans="1:12" ht="12.75" customHeight="1" thickBot="1" x14ac:dyDescent="0.35">
      <c r="A18" s="21"/>
      <c r="B18" s="22"/>
      <c r="C18" s="23"/>
      <c r="D18" s="28" t="s">
        <v>33</v>
      </c>
      <c r="E18" s="66" t="s">
        <v>47</v>
      </c>
      <c r="F18" s="65">
        <v>200</v>
      </c>
      <c r="G18" s="68">
        <v>0.4</v>
      </c>
      <c r="H18" s="68">
        <v>0</v>
      </c>
      <c r="I18" s="68">
        <v>20</v>
      </c>
      <c r="J18" s="68">
        <v>84</v>
      </c>
      <c r="K18" s="27" t="s">
        <v>42</v>
      </c>
      <c r="L18" s="26"/>
    </row>
    <row r="19" spans="1:12" ht="12.75" customHeight="1" thickBot="1" x14ac:dyDescent="0.35">
      <c r="A19" s="21"/>
      <c r="B19" s="22"/>
      <c r="C19" s="23"/>
      <c r="D19" s="52" t="s">
        <v>26</v>
      </c>
      <c r="E19" s="66" t="s">
        <v>48</v>
      </c>
      <c r="F19" s="65">
        <v>50</v>
      </c>
      <c r="G19" s="69">
        <v>3.5</v>
      </c>
      <c r="H19" s="69">
        <v>0.5</v>
      </c>
      <c r="I19" s="69">
        <v>25.5</v>
      </c>
      <c r="J19" s="69">
        <v>120</v>
      </c>
      <c r="K19" s="27" t="s">
        <v>42</v>
      </c>
      <c r="L19" s="26"/>
    </row>
    <row r="20" spans="1:12" ht="12.75" customHeight="1" x14ac:dyDescent="0.3">
      <c r="A20" s="21"/>
      <c r="B20" s="22"/>
      <c r="C20" s="23"/>
      <c r="D20" s="52" t="s">
        <v>115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 x14ac:dyDescent="0.3">
      <c r="A23" s="29"/>
      <c r="B23" s="30"/>
      <c r="C23" s="31"/>
      <c r="D23" s="32" t="s">
        <v>28</v>
      </c>
      <c r="E23" s="33"/>
      <c r="F23" s="34">
        <f t="shared" ref="F23:J23" si="1">SUM(F14:F22)</f>
        <v>760</v>
      </c>
      <c r="G23" s="34">
        <f t="shared" si="1"/>
        <v>31.229999999999997</v>
      </c>
      <c r="H23" s="34">
        <f t="shared" si="1"/>
        <v>27.96</v>
      </c>
      <c r="I23" s="34">
        <f t="shared" si="1"/>
        <v>102.5</v>
      </c>
      <c r="J23" s="34">
        <f t="shared" si="1"/>
        <v>788.46</v>
      </c>
      <c r="K23" s="35"/>
      <c r="L23" s="34">
        <v>97.57</v>
      </c>
    </row>
    <row r="24" spans="1:12" ht="12.75" customHeight="1" x14ac:dyDescent="0.3">
      <c r="A24" s="36">
        <f>A6</f>
        <v>1</v>
      </c>
      <c r="B24" s="37">
        <f>B6</f>
        <v>1</v>
      </c>
      <c r="C24" s="38" t="s">
        <v>35</v>
      </c>
      <c r="D24" s="52" t="s">
        <v>117</v>
      </c>
      <c r="E24" s="186" t="s">
        <v>116</v>
      </c>
      <c r="F24" s="187">
        <v>64</v>
      </c>
      <c r="G24" s="188">
        <v>4.9000000000000004</v>
      </c>
      <c r="H24" s="188">
        <v>1.9</v>
      </c>
      <c r="I24" s="188">
        <v>1.9</v>
      </c>
      <c r="J24" s="188">
        <v>160</v>
      </c>
      <c r="K24" s="27" t="s">
        <v>42</v>
      </c>
      <c r="L24" s="26"/>
    </row>
    <row r="25" spans="1:12" ht="12.75" customHeight="1" x14ac:dyDescent="0.3">
      <c r="A25" s="21"/>
      <c r="B25" s="22"/>
      <c r="C25" s="23"/>
      <c r="D25" s="39" t="s">
        <v>33</v>
      </c>
      <c r="E25" s="186" t="s">
        <v>105</v>
      </c>
      <c r="F25" s="187">
        <v>200</v>
      </c>
      <c r="G25" s="189">
        <v>0.3</v>
      </c>
      <c r="H25" s="189">
        <v>0.09</v>
      </c>
      <c r="I25" s="189">
        <v>1.52</v>
      </c>
      <c r="J25" s="189">
        <v>8.1199999999999992</v>
      </c>
      <c r="K25" s="27" t="s">
        <v>42</v>
      </c>
      <c r="L25" s="26"/>
    </row>
    <row r="26" spans="1:12" ht="12.75" customHeight="1" x14ac:dyDescent="0.3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2.75" customHeight="1" x14ac:dyDescent="0.3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2.75" customHeight="1" x14ac:dyDescent="0.3">
      <c r="A28" s="29"/>
      <c r="B28" s="30"/>
      <c r="C28" s="31"/>
      <c r="D28" s="32" t="s">
        <v>28</v>
      </c>
      <c r="E28" s="33"/>
      <c r="F28" s="34">
        <f t="shared" ref="F28:J28" si="2">SUM(F24:F27)</f>
        <v>264</v>
      </c>
      <c r="G28" s="34">
        <f t="shared" si="2"/>
        <v>5.2</v>
      </c>
      <c r="H28" s="34">
        <f t="shared" si="2"/>
        <v>1.99</v>
      </c>
      <c r="I28" s="34">
        <f t="shared" si="2"/>
        <v>3.42</v>
      </c>
      <c r="J28" s="34">
        <f t="shared" si="2"/>
        <v>168.12</v>
      </c>
      <c r="K28" s="35"/>
      <c r="L28" s="34">
        <v>15.83</v>
      </c>
    </row>
    <row r="29" spans="1:12" ht="12.75" customHeight="1" thickBot="1" x14ac:dyDescent="0.35">
      <c r="A29" s="40">
        <f>A6</f>
        <v>1</v>
      </c>
      <c r="B29" s="41">
        <f>B6</f>
        <v>1</v>
      </c>
      <c r="C29" s="227" t="s">
        <v>36</v>
      </c>
      <c r="D29" s="228"/>
      <c r="E29" s="42"/>
      <c r="F29" s="43" t="e">
        <f>F13+#REF!+F23+F28+#REF!+#REF!</f>
        <v>#REF!</v>
      </c>
      <c r="G29" s="43" t="e">
        <f>G13+#REF!+G23+G28+#REF!+#REF!</f>
        <v>#REF!</v>
      </c>
      <c r="H29" s="43" t="e">
        <f>H13+#REF!+H23+H28+#REF!+#REF!</f>
        <v>#REF!</v>
      </c>
      <c r="I29" s="43" t="e">
        <f>I13+#REF!+I23+I28+#REF!+#REF!</f>
        <v>#REF!</v>
      </c>
      <c r="J29" s="43" t="e">
        <f>J13+#REF!+J23+J28+#REF!+#REF!</f>
        <v>#REF!</v>
      </c>
      <c r="K29" s="44"/>
      <c r="L29" s="43" t="e">
        <f>L13+#REF!+L23+L28+#REF!+#REF!</f>
        <v>#REF!</v>
      </c>
    </row>
    <row r="30" spans="1:12" ht="12.75" customHeight="1" thickBot="1" x14ac:dyDescent="0.35">
      <c r="A30" s="45">
        <v>1</v>
      </c>
      <c r="B30" s="22">
        <v>2</v>
      </c>
      <c r="C30" s="17" t="s">
        <v>23</v>
      </c>
      <c r="D30" s="54"/>
      <c r="E30" s="71" t="s">
        <v>49</v>
      </c>
      <c r="F30" s="70">
        <v>20</v>
      </c>
      <c r="G30" s="73">
        <v>0.62</v>
      </c>
      <c r="H30" s="73">
        <v>0.04</v>
      </c>
      <c r="I30" s="73">
        <v>1.3</v>
      </c>
      <c r="J30" s="73">
        <v>8.0399999999999991</v>
      </c>
      <c r="K30" s="20" t="s">
        <v>42</v>
      </c>
      <c r="L30" s="19"/>
    </row>
    <row r="31" spans="1:12" ht="12.75" customHeight="1" thickBot="1" x14ac:dyDescent="0.35">
      <c r="A31" s="45"/>
      <c r="B31" s="22"/>
      <c r="C31" s="23"/>
      <c r="D31" s="53" t="s">
        <v>114</v>
      </c>
      <c r="E31" s="72" t="s">
        <v>50</v>
      </c>
      <c r="F31" s="70">
        <v>100</v>
      </c>
      <c r="G31" s="73">
        <v>16.79</v>
      </c>
      <c r="H31" s="73">
        <v>3.9</v>
      </c>
      <c r="I31" s="73">
        <v>3.71</v>
      </c>
      <c r="J31" s="73">
        <v>117.1</v>
      </c>
      <c r="K31" s="27" t="s">
        <v>42</v>
      </c>
      <c r="L31" s="26"/>
    </row>
    <row r="32" spans="1:12" ht="12.75" customHeight="1" thickBot="1" x14ac:dyDescent="0.35">
      <c r="A32" s="45"/>
      <c r="B32" s="22"/>
      <c r="C32" s="23"/>
      <c r="D32" s="52" t="s">
        <v>32</v>
      </c>
      <c r="E32" s="71" t="s">
        <v>51</v>
      </c>
      <c r="F32" s="70">
        <v>150</v>
      </c>
      <c r="G32" s="73">
        <v>6.97</v>
      </c>
      <c r="H32" s="73">
        <v>5.44</v>
      </c>
      <c r="I32" s="73">
        <v>31.47</v>
      </c>
      <c r="J32" s="73">
        <v>202.72</v>
      </c>
      <c r="K32" s="27" t="s">
        <v>42</v>
      </c>
      <c r="L32" s="26"/>
    </row>
    <row r="33" spans="1:12" ht="12.75" customHeight="1" thickBot="1" x14ac:dyDescent="0.35">
      <c r="A33" s="45"/>
      <c r="B33" s="22"/>
      <c r="C33" s="23"/>
      <c r="D33" s="52" t="s">
        <v>33</v>
      </c>
      <c r="E33" s="71" t="s">
        <v>52</v>
      </c>
      <c r="F33" s="70">
        <v>180</v>
      </c>
      <c r="G33" s="73">
        <v>0.2</v>
      </c>
      <c r="H33" s="73">
        <v>0.05</v>
      </c>
      <c r="I33" s="73">
        <v>10.06</v>
      </c>
      <c r="J33" s="73">
        <v>41.46</v>
      </c>
      <c r="K33" s="27" t="s">
        <v>42</v>
      </c>
      <c r="L33" s="26"/>
    </row>
    <row r="34" spans="1:12" ht="12.75" customHeight="1" thickBot="1" x14ac:dyDescent="0.35">
      <c r="A34" s="45"/>
      <c r="B34" s="22"/>
      <c r="C34" s="23"/>
      <c r="D34" s="28"/>
      <c r="E34" s="71" t="s">
        <v>53</v>
      </c>
      <c r="F34" s="70">
        <v>35</v>
      </c>
      <c r="G34" s="73">
        <v>1.83</v>
      </c>
      <c r="H34" s="73">
        <v>7.5</v>
      </c>
      <c r="I34" s="73">
        <v>12.88</v>
      </c>
      <c r="J34" s="73">
        <v>126.34</v>
      </c>
      <c r="K34" s="27" t="s">
        <v>42</v>
      </c>
      <c r="L34" s="26"/>
    </row>
    <row r="35" spans="1:12" ht="12.75" customHeight="1" x14ac:dyDescent="0.3">
      <c r="A35" s="45"/>
      <c r="B35" s="22"/>
      <c r="C35" s="23"/>
      <c r="D35" s="24"/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3">
      <c r="A36" s="45"/>
      <c r="B36" s="22"/>
      <c r="C36" s="23"/>
      <c r="D36" s="24"/>
      <c r="E36" s="25"/>
      <c r="F36" s="26"/>
      <c r="G36" s="26"/>
      <c r="H36" s="26"/>
      <c r="I36" s="26"/>
      <c r="J36" s="26"/>
      <c r="K36" s="27"/>
      <c r="L36" s="26"/>
    </row>
    <row r="37" spans="1:12" ht="14.25" customHeight="1" thickBot="1" x14ac:dyDescent="0.35">
      <c r="A37" s="46"/>
      <c r="B37" s="30"/>
      <c r="C37" s="31"/>
      <c r="D37" s="32" t="s">
        <v>28</v>
      </c>
      <c r="E37" s="33"/>
      <c r="F37" s="34">
        <f t="shared" ref="F37:J37" si="3">SUM(F30:F36)</f>
        <v>485</v>
      </c>
      <c r="G37" s="34">
        <f t="shared" si="3"/>
        <v>26.409999999999997</v>
      </c>
      <c r="H37" s="34">
        <f t="shared" si="3"/>
        <v>16.93</v>
      </c>
      <c r="I37" s="34">
        <f t="shared" si="3"/>
        <v>59.42</v>
      </c>
      <c r="J37" s="34">
        <f t="shared" si="3"/>
        <v>495.65999999999997</v>
      </c>
      <c r="K37" s="35"/>
      <c r="L37" s="34">
        <v>97.57</v>
      </c>
    </row>
    <row r="38" spans="1:12" ht="12.75" customHeight="1" thickBot="1" x14ac:dyDescent="0.35">
      <c r="A38" s="37">
        <f>A30</f>
        <v>1</v>
      </c>
      <c r="B38" s="37">
        <f>B30</f>
        <v>2</v>
      </c>
      <c r="C38" s="38" t="s">
        <v>29</v>
      </c>
      <c r="D38" s="28"/>
      <c r="E38" s="76" t="s">
        <v>54</v>
      </c>
      <c r="F38" s="78">
        <v>60</v>
      </c>
      <c r="G38" s="79">
        <v>0.92</v>
      </c>
      <c r="H38" s="78">
        <v>3.05</v>
      </c>
      <c r="I38" s="79">
        <v>5.62</v>
      </c>
      <c r="J38" s="78">
        <v>53.61</v>
      </c>
      <c r="K38" s="27" t="s">
        <v>42</v>
      </c>
      <c r="L38" s="26"/>
    </row>
    <row r="39" spans="1:12" ht="12.75" customHeight="1" thickBot="1" x14ac:dyDescent="0.35">
      <c r="A39" s="45"/>
      <c r="B39" s="22"/>
      <c r="C39" s="23"/>
      <c r="D39" s="28" t="s">
        <v>30</v>
      </c>
      <c r="E39" s="77" t="s">
        <v>55</v>
      </c>
      <c r="F39" s="74">
        <v>200</v>
      </c>
      <c r="G39" s="74">
        <v>4.13</v>
      </c>
      <c r="H39" s="74">
        <v>3.23</v>
      </c>
      <c r="I39" s="74">
        <v>11.17</v>
      </c>
      <c r="J39" s="74">
        <v>90.3</v>
      </c>
      <c r="K39" s="27" t="s">
        <v>42</v>
      </c>
      <c r="L39" s="26"/>
    </row>
    <row r="40" spans="1:12" ht="12.75" customHeight="1" thickBot="1" x14ac:dyDescent="0.35">
      <c r="A40" s="45"/>
      <c r="B40" s="22"/>
      <c r="C40" s="23"/>
      <c r="D40" s="28" t="s">
        <v>31</v>
      </c>
      <c r="E40" s="75" t="s">
        <v>56</v>
      </c>
      <c r="F40" s="74">
        <v>100</v>
      </c>
      <c r="G40" s="74">
        <v>16.13</v>
      </c>
      <c r="H40" s="74">
        <v>18.66</v>
      </c>
      <c r="I40" s="74">
        <v>14.97</v>
      </c>
      <c r="J40" s="74">
        <v>292.33999999999997</v>
      </c>
      <c r="K40" s="27" t="s">
        <v>42</v>
      </c>
      <c r="L40" s="26"/>
    </row>
    <row r="41" spans="1:12" ht="12.75" customHeight="1" thickBot="1" x14ac:dyDescent="0.35">
      <c r="A41" s="45"/>
      <c r="B41" s="22"/>
      <c r="C41" s="23"/>
      <c r="D41" s="52" t="s">
        <v>32</v>
      </c>
      <c r="E41" s="75" t="s">
        <v>57</v>
      </c>
      <c r="F41" s="74">
        <v>150</v>
      </c>
      <c r="G41" s="74">
        <v>3.82</v>
      </c>
      <c r="H41" s="74">
        <v>4.17</v>
      </c>
      <c r="I41" s="74">
        <v>40.03</v>
      </c>
      <c r="J41" s="74">
        <v>212.87</v>
      </c>
      <c r="K41" s="27" t="s">
        <v>42</v>
      </c>
      <c r="L41" s="26"/>
    </row>
    <row r="42" spans="1:12" ht="12.75" customHeight="1" thickBot="1" x14ac:dyDescent="0.35">
      <c r="A42" s="45"/>
      <c r="B42" s="22"/>
      <c r="C42" s="23"/>
      <c r="D42" s="28" t="s">
        <v>33</v>
      </c>
      <c r="E42" s="75" t="s">
        <v>58</v>
      </c>
      <c r="F42" s="80">
        <v>180</v>
      </c>
      <c r="G42" s="80">
        <v>0.51</v>
      </c>
      <c r="H42" s="80">
        <v>0.09</v>
      </c>
      <c r="I42" s="80">
        <v>18.7</v>
      </c>
      <c r="J42" s="80">
        <v>77.63</v>
      </c>
      <c r="K42" s="27" t="s">
        <v>42</v>
      </c>
      <c r="L42" s="26"/>
    </row>
    <row r="43" spans="1:12" ht="12.75" customHeight="1" thickBot="1" x14ac:dyDescent="0.35">
      <c r="A43" s="45"/>
      <c r="B43" s="22"/>
      <c r="C43" s="23"/>
      <c r="D43" s="52" t="s">
        <v>118</v>
      </c>
      <c r="E43" s="76" t="s">
        <v>48</v>
      </c>
      <c r="F43" s="81">
        <v>50</v>
      </c>
      <c r="G43" s="81">
        <v>3.5</v>
      </c>
      <c r="H43" s="82">
        <v>0.5</v>
      </c>
      <c r="I43" s="82">
        <v>25.5</v>
      </c>
      <c r="J43" s="82">
        <v>120</v>
      </c>
      <c r="K43" s="27" t="s">
        <v>42</v>
      </c>
      <c r="L43" s="26"/>
    </row>
    <row r="44" spans="1:12" ht="12.75" customHeight="1" x14ac:dyDescent="0.3">
      <c r="A44" s="45"/>
      <c r="B44" s="22"/>
      <c r="C44" s="23"/>
      <c r="D44" s="52"/>
      <c r="E44" s="25"/>
      <c r="F44" s="26"/>
      <c r="G44" s="26"/>
      <c r="H44" s="26"/>
      <c r="I44" s="26"/>
      <c r="J44" s="26"/>
      <c r="K44" s="27"/>
      <c r="L44" s="26"/>
    </row>
    <row r="45" spans="1:12" ht="12.75" customHeight="1" x14ac:dyDescent="0.3">
      <c r="A45" s="45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2.75" customHeight="1" x14ac:dyDescent="0.3">
      <c r="A46" s="45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ht="12.75" customHeight="1" x14ac:dyDescent="0.3">
      <c r="A47" s="46"/>
      <c r="B47" s="30"/>
      <c r="C47" s="31"/>
      <c r="D47" s="32" t="s">
        <v>28</v>
      </c>
      <c r="E47" s="33"/>
      <c r="F47" s="34">
        <f t="shared" ref="F47:J47" si="4">SUM(F38:F46)</f>
        <v>740</v>
      </c>
      <c r="G47" s="34">
        <f t="shared" si="4"/>
        <v>29.01</v>
      </c>
      <c r="H47" s="34">
        <f t="shared" si="4"/>
        <v>29.7</v>
      </c>
      <c r="I47" s="34">
        <f t="shared" si="4"/>
        <v>115.99</v>
      </c>
      <c r="J47" s="34">
        <f t="shared" si="4"/>
        <v>846.75</v>
      </c>
      <c r="K47" s="35"/>
      <c r="L47" s="34">
        <v>97.57</v>
      </c>
    </row>
    <row r="48" spans="1:12" ht="12.75" customHeight="1" x14ac:dyDescent="0.3">
      <c r="A48" s="37">
        <f>A30</f>
        <v>1</v>
      </c>
      <c r="B48" s="37">
        <f>B30</f>
        <v>2</v>
      </c>
      <c r="C48" s="38" t="s">
        <v>35</v>
      </c>
      <c r="D48" s="39"/>
      <c r="E48" s="190" t="s">
        <v>88</v>
      </c>
      <c r="F48" s="191">
        <v>40</v>
      </c>
      <c r="G48" s="192">
        <v>5.35</v>
      </c>
      <c r="H48" s="192">
        <v>5.17</v>
      </c>
      <c r="I48" s="192">
        <v>12.75</v>
      </c>
      <c r="J48" s="192">
        <v>118.99</v>
      </c>
      <c r="K48" s="27" t="s">
        <v>42</v>
      </c>
      <c r="L48" s="26"/>
    </row>
    <row r="49" spans="1:12" ht="12.75" customHeight="1" x14ac:dyDescent="0.3">
      <c r="A49" s="45"/>
      <c r="B49" s="22"/>
      <c r="C49" s="23"/>
      <c r="D49" s="39" t="s">
        <v>33</v>
      </c>
      <c r="E49" s="190" t="s">
        <v>106</v>
      </c>
      <c r="F49" s="191">
        <v>200</v>
      </c>
      <c r="G49" s="192">
        <v>1.52</v>
      </c>
      <c r="H49" s="192">
        <v>1.35</v>
      </c>
      <c r="I49" s="192">
        <v>15.9</v>
      </c>
      <c r="J49" s="192">
        <v>81</v>
      </c>
      <c r="K49" s="27" t="s">
        <v>42</v>
      </c>
      <c r="L49" s="26"/>
    </row>
    <row r="50" spans="1:12" ht="12.75" customHeight="1" x14ac:dyDescent="0.3">
      <c r="A50" s="45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2.75" customHeight="1" x14ac:dyDescent="0.3">
      <c r="A51" s="45"/>
      <c r="B51" s="22"/>
      <c r="C51" s="23"/>
      <c r="D51" s="24"/>
      <c r="E51" s="25"/>
      <c r="F51" s="26"/>
      <c r="G51" s="26"/>
      <c r="H51" s="26"/>
      <c r="I51" s="26"/>
      <c r="J51" s="26"/>
      <c r="K51" s="27"/>
      <c r="L51" s="26"/>
    </row>
    <row r="52" spans="1:12" ht="12.75" customHeight="1" x14ac:dyDescent="0.3">
      <c r="A52" s="46"/>
      <c r="B52" s="30"/>
      <c r="C52" s="31"/>
      <c r="D52" s="32" t="s">
        <v>28</v>
      </c>
      <c r="E52" s="33"/>
      <c r="F52" s="34">
        <f t="shared" ref="F52:J52" si="5">SUM(F48:F51)</f>
        <v>240</v>
      </c>
      <c r="G52" s="34">
        <f t="shared" si="5"/>
        <v>6.8699999999999992</v>
      </c>
      <c r="H52" s="34">
        <f t="shared" si="5"/>
        <v>6.52</v>
      </c>
      <c r="I52" s="34">
        <f t="shared" si="5"/>
        <v>28.65</v>
      </c>
      <c r="J52" s="34">
        <f t="shared" si="5"/>
        <v>199.99</v>
      </c>
      <c r="K52" s="35"/>
      <c r="L52" s="34">
        <v>15.83</v>
      </c>
    </row>
    <row r="53" spans="1:12" ht="15.75" customHeight="1" thickBot="1" x14ac:dyDescent="0.35">
      <c r="A53" s="47">
        <f>A30</f>
        <v>1</v>
      </c>
      <c r="B53" s="47">
        <f>B30</f>
        <v>2</v>
      </c>
      <c r="C53" s="227" t="s">
        <v>36</v>
      </c>
      <c r="D53" s="228"/>
      <c r="E53" s="42"/>
      <c r="F53" s="43" t="e">
        <f>F37+#REF!+F47+F52+#REF!+#REF!</f>
        <v>#REF!</v>
      </c>
      <c r="G53" s="43" t="e">
        <f>G37+#REF!+G47+G52+#REF!+#REF!</f>
        <v>#REF!</v>
      </c>
      <c r="H53" s="43" t="e">
        <f>H37+#REF!+H47+H52+#REF!+#REF!</f>
        <v>#REF!</v>
      </c>
      <c r="I53" s="43" t="e">
        <f>I37+#REF!+I47+I52+#REF!+#REF!</f>
        <v>#REF!</v>
      </c>
      <c r="J53" s="43" t="e">
        <f>J37+#REF!+J47+J52+#REF!+#REF!</f>
        <v>#REF!</v>
      </c>
      <c r="K53" s="44"/>
      <c r="L53" s="43" t="e">
        <f>L37+#REF!+L47+L52+#REF!+#REF!</f>
        <v>#REF!</v>
      </c>
    </row>
    <row r="54" spans="1:12" ht="12.75" customHeight="1" thickBot="1" x14ac:dyDescent="0.35">
      <c r="A54" s="15">
        <v>1</v>
      </c>
      <c r="B54" s="16">
        <v>3</v>
      </c>
      <c r="C54" s="17" t="s">
        <v>23</v>
      </c>
      <c r="D54" s="54" t="s">
        <v>24</v>
      </c>
      <c r="E54" s="87" t="s">
        <v>59</v>
      </c>
      <c r="F54" s="85">
        <v>150</v>
      </c>
      <c r="G54" s="85">
        <v>21.19</v>
      </c>
      <c r="H54" s="85">
        <v>15.55</v>
      </c>
      <c r="I54" s="85">
        <v>35.979999999999997</v>
      </c>
      <c r="J54" s="85">
        <v>368.63</v>
      </c>
      <c r="K54" s="20" t="s">
        <v>42</v>
      </c>
      <c r="L54" s="19"/>
    </row>
    <row r="55" spans="1:12" ht="12.75" customHeight="1" thickBot="1" x14ac:dyDescent="0.35">
      <c r="A55" s="21"/>
      <c r="B55" s="22"/>
      <c r="C55" s="23"/>
      <c r="D55" s="53" t="s">
        <v>119</v>
      </c>
      <c r="E55" s="86" t="s">
        <v>60</v>
      </c>
      <c r="F55" s="85">
        <v>180</v>
      </c>
      <c r="G55" s="85">
        <v>3.67</v>
      </c>
      <c r="H55" s="85">
        <v>3.48</v>
      </c>
      <c r="I55" s="85">
        <v>14.62</v>
      </c>
      <c r="J55" s="85">
        <v>104.48</v>
      </c>
      <c r="K55" s="27" t="s">
        <v>42</v>
      </c>
      <c r="L55" s="26"/>
    </row>
    <row r="56" spans="1:12" ht="12.75" customHeight="1" thickBot="1" x14ac:dyDescent="0.35">
      <c r="A56" s="21"/>
      <c r="B56" s="22"/>
      <c r="C56" s="23"/>
      <c r="D56" s="52" t="s">
        <v>27</v>
      </c>
      <c r="E56" s="88" t="s">
        <v>61</v>
      </c>
      <c r="F56" s="85">
        <v>170</v>
      </c>
      <c r="G56" s="85">
        <v>0.7</v>
      </c>
      <c r="H56" s="85">
        <v>0.5</v>
      </c>
      <c r="I56" s="85">
        <v>17.5</v>
      </c>
      <c r="J56" s="85">
        <v>79.900000000000006</v>
      </c>
      <c r="K56" s="27" t="s">
        <v>42</v>
      </c>
      <c r="L56" s="26"/>
    </row>
    <row r="57" spans="1:12" ht="12.75" customHeight="1" thickBot="1" x14ac:dyDescent="0.35">
      <c r="A57" s="21"/>
      <c r="B57" s="22"/>
      <c r="C57" s="23"/>
      <c r="D57" s="28"/>
      <c r="E57" s="84"/>
      <c r="F57" s="83"/>
      <c r="G57" s="83"/>
      <c r="H57" s="83"/>
      <c r="I57" s="83"/>
      <c r="J57" s="83"/>
      <c r="K57" s="27"/>
      <c r="L57" s="26"/>
    </row>
    <row r="58" spans="1:12" ht="12.75" customHeight="1" x14ac:dyDescent="0.3">
      <c r="A58" s="21"/>
      <c r="B58" s="22"/>
      <c r="C58" s="23"/>
      <c r="D58" s="52"/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3">
      <c r="A61" s="29"/>
      <c r="B61" s="30"/>
      <c r="C61" s="31"/>
      <c r="D61" s="32" t="s">
        <v>28</v>
      </c>
      <c r="E61" s="33"/>
      <c r="F61" s="34">
        <f t="shared" ref="F61:J61" si="6">SUM(F54:F60)</f>
        <v>500</v>
      </c>
      <c r="G61" s="34">
        <f t="shared" si="6"/>
        <v>25.56</v>
      </c>
      <c r="H61" s="34">
        <f t="shared" si="6"/>
        <v>19.53</v>
      </c>
      <c r="I61" s="34">
        <f t="shared" si="6"/>
        <v>68.099999999999994</v>
      </c>
      <c r="J61" s="34">
        <f t="shared" si="6"/>
        <v>553.01</v>
      </c>
      <c r="K61" s="35"/>
      <c r="L61" s="34">
        <v>97.57</v>
      </c>
    </row>
    <row r="62" spans="1:12" ht="12.75" customHeight="1" thickBot="1" x14ac:dyDescent="0.35">
      <c r="A62" s="36">
        <f>A54</f>
        <v>1</v>
      </c>
      <c r="B62" s="37">
        <f>B54</f>
        <v>3</v>
      </c>
      <c r="C62" s="38" t="s">
        <v>29</v>
      </c>
      <c r="D62" s="28"/>
      <c r="E62" s="90" t="s">
        <v>62</v>
      </c>
      <c r="F62" s="89">
        <v>60</v>
      </c>
      <c r="G62" s="89">
        <v>0.9</v>
      </c>
      <c r="H62" s="89">
        <v>4.08</v>
      </c>
      <c r="I62" s="89">
        <v>9.49</v>
      </c>
      <c r="J62" s="89">
        <v>78.319999999999993</v>
      </c>
      <c r="K62" s="27" t="s">
        <v>42</v>
      </c>
      <c r="L62" s="26"/>
    </row>
    <row r="63" spans="1:12" ht="12.75" customHeight="1" thickBot="1" x14ac:dyDescent="0.35">
      <c r="A63" s="21"/>
      <c r="B63" s="22"/>
      <c r="C63" s="23"/>
      <c r="D63" s="28" t="s">
        <v>30</v>
      </c>
      <c r="E63" s="91" t="s">
        <v>63</v>
      </c>
      <c r="F63" s="89">
        <v>200</v>
      </c>
      <c r="G63" s="89">
        <v>3.34</v>
      </c>
      <c r="H63" s="89">
        <v>5.77</v>
      </c>
      <c r="I63" s="89">
        <v>7.42</v>
      </c>
      <c r="J63" s="89">
        <v>94.99</v>
      </c>
      <c r="K63" s="27" t="s">
        <v>42</v>
      </c>
      <c r="L63" s="26"/>
    </row>
    <row r="64" spans="1:12" ht="12.75" customHeight="1" thickBot="1" x14ac:dyDescent="0.35">
      <c r="A64" s="21"/>
      <c r="B64" s="22"/>
      <c r="C64" s="23"/>
      <c r="D64" s="28" t="s">
        <v>31</v>
      </c>
      <c r="E64" s="91" t="s">
        <v>64</v>
      </c>
      <c r="F64" s="93">
        <v>100</v>
      </c>
      <c r="G64" s="93">
        <v>13.88</v>
      </c>
      <c r="H64" s="93">
        <v>16</v>
      </c>
      <c r="I64" s="93">
        <v>10.28</v>
      </c>
      <c r="J64" s="93">
        <v>240.66</v>
      </c>
      <c r="K64" s="27" t="s">
        <v>42</v>
      </c>
      <c r="L64" s="26"/>
    </row>
    <row r="65" spans="1:12" ht="12.75" customHeight="1" thickBot="1" x14ac:dyDescent="0.35">
      <c r="A65" s="21"/>
      <c r="B65" s="22"/>
      <c r="C65" s="23"/>
      <c r="D65" s="28" t="s">
        <v>32</v>
      </c>
      <c r="E65" s="96" t="s">
        <v>65</v>
      </c>
      <c r="F65" s="94">
        <v>150</v>
      </c>
      <c r="G65" s="95">
        <v>3.31</v>
      </c>
      <c r="H65" s="95">
        <v>6.32</v>
      </c>
      <c r="I65" s="95">
        <v>22.04</v>
      </c>
      <c r="J65" s="95">
        <v>158.28</v>
      </c>
      <c r="K65" s="27" t="s">
        <v>42</v>
      </c>
      <c r="L65" s="26"/>
    </row>
    <row r="66" spans="1:12" ht="12.75" customHeight="1" thickBot="1" x14ac:dyDescent="0.35">
      <c r="A66" s="21"/>
      <c r="B66" s="22"/>
      <c r="C66" s="23"/>
      <c r="D66" s="28" t="s">
        <v>33</v>
      </c>
      <c r="E66" s="97" t="s">
        <v>66</v>
      </c>
      <c r="F66" s="89">
        <v>180</v>
      </c>
      <c r="G66" s="93">
        <v>0.13</v>
      </c>
      <c r="H66" s="93">
        <v>0.13</v>
      </c>
      <c r="I66" s="93">
        <v>13.12</v>
      </c>
      <c r="J66" s="93">
        <v>54.13</v>
      </c>
      <c r="K66" s="27" t="s">
        <v>42</v>
      </c>
      <c r="L66" s="26"/>
    </row>
    <row r="67" spans="1:12" ht="12.75" customHeight="1" thickBot="1" x14ac:dyDescent="0.35">
      <c r="A67" s="21"/>
      <c r="B67" s="22"/>
      <c r="C67" s="23"/>
      <c r="D67" s="52" t="s">
        <v>118</v>
      </c>
      <c r="E67" s="90" t="s">
        <v>48</v>
      </c>
      <c r="F67" s="92">
        <v>50</v>
      </c>
      <c r="G67" s="95">
        <v>3.5</v>
      </c>
      <c r="H67" s="95">
        <v>0.5</v>
      </c>
      <c r="I67" s="95">
        <v>25.5</v>
      </c>
      <c r="J67" s="98">
        <v>120</v>
      </c>
      <c r="K67" s="27" t="s">
        <v>42</v>
      </c>
      <c r="L67" s="26"/>
    </row>
    <row r="68" spans="1:12" ht="12.75" customHeight="1" x14ac:dyDescent="0.3">
      <c r="A68" s="21"/>
      <c r="B68" s="22"/>
      <c r="C68" s="23"/>
      <c r="D68" s="28"/>
      <c r="E68" s="25"/>
      <c r="F68" s="26"/>
      <c r="G68" s="26"/>
      <c r="H68" s="26"/>
      <c r="I68" s="26"/>
      <c r="J68" s="26"/>
      <c r="K68" s="27"/>
      <c r="L68" s="26"/>
    </row>
    <row r="69" spans="1:12" ht="12.75" customHeight="1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2.75" customHeight="1" x14ac:dyDescent="0.3">
      <c r="A70" s="21"/>
      <c r="B70" s="22"/>
      <c r="C70" s="23"/>
      <c r="D70" s="24"/>
      <c r="E70" s="25"/>
      <c r="F70" s="26"/>
      <c r="G70" s="26"/>
      <c r="H70" s="26"/>
      <c r="I70" s="26"/>
      <c r="J70" s="26"/>
      <c r="K70" s="27"/>
      <c r="L70" s="26"/>
    </row>
    <row r="71" spans="1:12" ht="12.75" customHeight="1" x14ac:dyDescent="0.3">
      <c r="A71" s="29"/>
      <c r="B71" s="30"/>
      <c r="C71" s="31"/>
      <c r="D71" s="32" t="s">
        <v>28</v>
      </c>
      <c r="E71" s="33"/>
      <c r="F71" s="34">
        <f t="shared" ref="F71:J71" si="7">SUM(F62:F70)</f>
        <v>740</v>
      </c>
      <c r="G71" s="34">
        <f t="shared" si="7"/>
        <v>25.06</v>
      </c>
      <c r="H71" s="34">
        <f t="shared" si="7"/>
        <v>32.800000000000004</v>
      </c>
      <c r="I71" s="34">
        <f t="shared" si="7"/>
        <v>87.85</v>
      </c>
      <c r="J71" s="34">
        <f t="shared" si="7"/>
        <v>746.38</v>
      </c>
      <c r="K71" s="35"/>
      <c r="L71" s="34">
        <v>97.57</v>
      </c>
    </row>
    <row r="72" spans="1:12" ht="12.75" customHeight="1" x14ac:dyDescent="0.3">
      <c r="A72" s="36">
        <f>A54</f>
        <v>1</v>
      </c>
      <c r="B72" s="37">
        <f>B54</f>
        <v>3</v>
      </c>
      <c r="C72" s="38" t="s">
        <v>35</v>
      </c>
      <c r="D72" s="52" t="s">
        <v>117</v>
      </c>
      <c r="E72" s="196" t="s">
        <v>107</v>
      </c>
      <c r="F72" s="195">
        <v>25</v>
      </c>
      <c r="G72" s="195">
        <v>2.8</v>
      </c>
      <c r="H72" s="195">
        <v>6.85</v>
      </c>
      <c r="I72" s="195">
        <v>13.7</v>
      </c>
      <c r="J72" s="195">
        <v>122</v>
      </c>
      <c r="K72" s="27" t="s">
        <v>42</v>
      </c>
      <c r="L72" s="26"/>
    </row>
    <row r="73" spans="1:12" ht="12.75" customHeight="1" x14ac:dyDescent="0.3">
      <c r="A73" s="21"/>
      <c r="B73" s="22"/>
      <c r="C73" s="23"/>
      <c r="D73" s="39" t="s">
        <v>33</v>
      </c>
      <c r="E73" s="193" t="s">
        <v>78</v>
      </c>
      <c r="F73" s="194">
        <v>200</v>
      </c>
      <c r="G73" s="197">
        <v>7.0000000000000007E-2</v>
      </c>
      <c r="H73" s="197">
        <v>0.02</v>
      </c>
      <c r="I73" s="197">
        <v>15</v>
      </c>
      <c r="J73" s="197">
        <v>60</v>
      </c>
      <c r="K73" s="27" t="s">
        <v>42</v>
      </c>
      <c r="L73" s="26"/>
    </row>
    <row r="74" spans="1:12" ht="12.75" customHeight="1" x14ac:dyDescent="0.3">
      <c r="A74" s="21"/>
      <c r="B74" s="22"/>
      <c r="C74" s="23"/>
      <c r="D74" s="24"/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3">
      <c r="A75" s="21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3">
      <c r="A76" s="29"/>
      <c r="B76" s="30"/>
      <c r="C76" s="31"/>
      <c r="D76" s="32" t="s">
        <v>28</v>
      </c>
      <c r="E76" s="33"/>
      <c r="F76" s="34">
        <f t="shared" ref="F76:J76" si="8">SUM(F72:F75)</f>
        <v>225</v>
      </c>
      <c r="G76" s="34">
        <f t="shared" si="8"/>
        <v>2.8699999999999997</v>
      </c>
      <c r="H76" s="34">
        <f t="shared" si="8"/>
        <v>6.8699999999999992</v>
      </c>
      <c r="I76" s="34">
        <f t="shared" si="8"/>
        <v>28.7</v>
      </c>
      <c r="J76" s="34">
        <f t="shared" si="8"/>
        <v>182</v>
      </c>
      <c r="K76" s="35"/>
      <c r="L76" s="34">
        <v>15.83</v>
      </c>
    </row>
    <row r="77" spans="1:12" ht="15.75" customHeight="1" thickBot="1" x14ac:dyDescent="0.35">
      <c r="A77" s="40">
        <f>A54</f>
        <v>1</v>
      </c>
      <c r="B77" s="41">
        <f>B54</f>
        <v>3</v>
      </c>
      <c r="C77" s="227" t="s">
        <v>36</v>
      </c>
      <c r="D77" s="228"/>
      <c r="E77" s="42"/>
      <c r="F77" s="43" t="e">
        <f>F61+#REF!+F71+F76+#REF!+#REF!</f>
        <v>#REF!</v>
      </c>
      <c r="G77" s="43" t="e">
        <f>G61+#REF!+G71+G76+#REF!+#REF!</f>
        <v>#REF!</v>
      </c>
      <c r="H77" s="43" t="e">
        <f>H61+#REF!+H71+H76+#REF!+#REF!</f>
        <v>#REF!</v>
      </c>
      <c r="I77" s="43" t="e">
        <f>I61+#REF!+I71+I76+#REF!+#REF!</f>
        <v>#REF!</v>
      </c>
      <c r="J77" s="43" t="e">
        <f>J61+#REF!+J71+J76+#REF!+#REF!</f>
        <v>#REF!</v>
      </c>
      <c r="K77" s="44"/>
      <c r="L77" s="43" t="e">
        <f>L61+#REF!+L71+L76+#REF!+#REF!</f>
        <v>#REF!</v>
      </c>
    </row>
    <row r="78" spans="1:12" ht="12.75" customHeight="1" thickBot="1" x14ac:dyDescent="0.35">
      <c r="A78" s="15">
        <v>1</v>
      </c>
      <c r="B78" s="16">
        <v>4</v>
      </c>
      <c r="C78" s="17" t="s">
        <v>23</v>
      </c>
      <c r="D78" s="18"/>
      <c r="E78" s="101" t="s">
        <v>67</v>
      </c>
      <c r="F78" s="103">
        <v>20</v>
      </c>
      <c r="G78" s="103">
        <v>0.22</v>
      </c>
      <c r="H78" s="104">
        <v>0.04</v>
      </c>
      <c r="I78" s="103">
        <v>0.76</v>
      </c>
      <c r="J78" s="99">
        <v>4.28</v>
      </c>
      <c r="K78" s="20" t="s">
        <v>42</v>
      </c>
      <c r="L78" s="19"/>
    </row>
    <row r="79" spans="1:12" ht="12.75" customHeight="1" thickBot="1" x14ac:dyDescent="0.35">
      <c r="A79" s="21"/>
      <c r="B79" s="22"/>
      <c r="C79" s="23"/>
      <c r="D79" s="53" t="s">
        <v>120</v>
      </c>
      <c r="E79" s="102" t="s">
        <v>68</v>
      </c>
      <c r="F79" s="99">
        <v>170</v>
      </c>
      <c r="G79" s="99">
        <v>10.4</v>
      </c>
      <c r="H79" s="99">
        <v>10.199999999999999</v>
      </c>
      <c r="I79" s="99">
        <v>36.729999999999997</v>
      </c>
      <c r="J79" s="99">
        <v>280.31</v>
      </c>
      <c r="K79" s="27" t="s">
        <v>42</v>
      </c>
      <c r="L79" s="26"/>
    </row>
    <row r="80" spans="1:12" ht="12.75" customHeight="1" thickBot="1" x14ac:dyDescent="0.35">
      <c r="A80" s="21"/>
      <c r="B80" s="22"/>
      <c r="C80" s="23"/>
      <c r="D80" s="52" t="s">
        <v>25</v>
      </c>
      <c r="E80" s="100" t="s">
        <v>69</v>
      </c>
      <c r="F80" s="99">
        <v>180</v>
      </c>
      <c r="G80" s="99">
        <v>1.55</v>
      </c>
      <c r="H80" s="99">
        <v>1.49</v>
      </c>
      <c r="I80" s="99">
        <v>12.16</v>
      </c>
      <c r="J80" s="99">
        <v>68.28</v>
      </c>
      <c r="K80" s="27" t="s">
        <v>42</v>
      </c>
      <c r="L80" s="26"/>
    </row>
    <row r="81" spans="1:12" ht="12.75" customHeight="1" thickBot="1" x14ac:dyDescent="0.35">
      <c r="A81" s="21"/>
      <c r="B81" s="22"/>
      <c r="C81" s="23"/>
      <c r="D81" s="28" t="s">
        <v>26</v>
      </c>
      <c r="E81" s="100" t="s">
        <v>70</v>
      </c>
      <c r="F81" s="99">
        <v>25</v>
      </c>
      <c r="G81" s="99">
        <v>1.9</v>
      </c>
      <c r="H81" s="99">
        <v>0.25</v>
      </c>
      <c r="I81" s="99">
        <v>12.07</v>
      </c>
      <c r="J81" s="99">
        <v>58.75</v>
      </c>
      <c r="K81" s="27" t="s">
        <v>42</v>
      </c>
      <c r="L81" s="26"/>
    </row>
    <row r="82" spans="1:12" ht="12.75" customHeight="1" thickBot="1" x14ac:dyDescent="0.35">
      <c r="A82" s="21"/>
      <c r="B82" s="22"/>
      <c r="C82" s="23"/>
      <c r="D82" s="52" t="s">
        <v>121</v>
      </c>
      <c r="E82" s="100" t="s">
        <v>71</v>
      </c>
      <c r="F82" s="99">
        <v>100</v>
      </c>
      <c r="G82" s="99">
        <v>2.8</v>
      </c>
      <c r="H82" s="99">
        <v>1.5</v>
      </c>
      <c r="I82" s="99">
        <v>14</v>
      </c>
      <c r="J82" s="99">
        <v>72</v>
      </c>
      <c r="K82" s="27" t="s">
        <v>42</v>
      </c>
      <c r="L82" s="26"/>
    </row>
    <row r="83" spans="1:12" ht="12.75" customHeight="1" x14ac:dyDescent="0.3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</row>
    <row r="84" spans="1:12" ht="12.75" customHeight="1" x14ac:dyDescent="0.3">
      <c r="A84" s="21"/>
      <c r="B84" s="22"/>
      <c r="C84" s="23"/>
      <c r="D84" s="24"/>
      <c r="E84" s="25"/>
      <c r="F84" s="26"/>
      <c r="G84" s="26"/>
      <c r="H84" s="26"/>
      <c r="I84" s="26"/>
      <c r="J84" s="26"/>
      <c r="K84" s="27"/>
      <c r="L84" s="26"/>
    </row>
    <row r="85" spans="1:12" ht="12.75" customHeight="1" x14ac:dyDescent="0.3">
      <c r="A85" s="29"/>
      <c r="B85" s="30"/>
      <c r="C85" s="31"/>
      <c r="D85" s="32" t="s">
        <v>28</v>
      </c>
      <c r="E85" s="33"/>
      <c r="F85" s="34">
        <f t="shared" ref="F85:J85" si="9">SUM(F78:F84)</f>
        <v>495</v>
      </c>
      <c r="G85" s="34">
        <f t="shared" si="9"/>
        <v>16.87</v>
      </c>
      <c r="H85" s="34">
        <f t="shared" si="9"/>
        <v>13.479999999999999</v>
      </c>
      <c r="I85" s="34">
        <f t="shared" si="9"/>
        <v>75.72</v>
      </c>
      <c r="J85" s="34">
        <f t="shared" si="9"/>
        <v>483.62</v>
      </c>
      <c r="K85" s="35"/>
      <c r="L85" s="34">
        <v>97.57</v>
      </c>
    </row>
    <row r="86" spans="1:12" ht="12.75" customHeight="1" thickBot="1" x14ac:dyDescent="0.35">
      <c r="A86" s="36">
        <f>A78</f>
        <v>1</v>
      </c>
      <c r="B86" s="37">
        <f>B78</f>
        <v>4</v>
      </c>
      <c r="C86" s="38" t="s">
        <v>29</v>
      </c>
      <c r="D86" s="28"/>
      <c r="E86" s="106" t="s">
        <v>72</v>
      </c>
      <c r="F86" s="105">
        <v>60</v>
      </c>
      <c r="G86" s="105">
        <v>0.4</v>
      </c>
      <c r="H86" s="105">
        <v>4.05</v>
      </c>
      <c r="I86" s="105">
        <v>1.8</v>
      </c>
      <c r="J86" s="105">
        <v>42.41</v>
      </c>
      <c r="K86" s="27" t="s">
        <v>42</v>
      </c>
      <c r="L86" s="26"/>
    </row>
    <row r="87" spans="1:12" ht="12.75" customHeight="1" thickBot="1" x14ac:dyDescent="0.35">
      <c r="A87" s="21"/>
      <c r="B87" s="22"/>
      <c r="C87" s="23"/>
      <c r="D87" s="28" t="s">
        <v>30</v>
      </c>
      <c r="E87" s="107" t="s">
        <v>73</v>
      </c>
      <c r="F87" s="105">
        <v>200</v>
      </c>
      <c r="G87" s="105">
        <v>3.09</v>
      </c>
      <c r="H87" s="105">
        <v>7.26</v>
      </c>
      <c r="I87" s="105">
        <v>13.99</v>
      </c>
      <c r="J87" s="105">
        <v>133.63999999999999</v>
      </c>
      <c r="K87" s="27" t="s">
        <v>42</v>
      </c>
      <c r="L87" s="26"/>
    </row>
    <row r="88" spans="1:12" ht="12.75" customHeight="1" thickBot="1" x14ac:dyDescent="0.35">
      <c r="A88" s="21"/>
      <c r="B88" s="22"/>
      <c r="C88" s="23"/>
      <c r="D88" s="28" t="s">
        <v>31</v>
      </c>
      <c r="E88" s="107" t="s">
        <v>74</v>
      </c>
      <c r="F88" s="105">
        <v>240</v>
      </c>
      <c r="G88" s="105">
        <v>17.72</v>
      </c>
      <c r="H88" s="105">
        <v>21.93</v>
      </c>
      <c r="I88" s="105">
        <v>26.5</v>
      </c>
      <c r="J88" s="105">
        <v>374.24</v>
      </c>
      <c r="K88" s="27" t="s">
        <v>42</v>
      </c>
      <c r="L88" s="26"/>
    </row>
    <row r="89" spans="1:12" ht="12.75" customHeight="1" thickBot="1" x14ac:dyDescent="0.35">
      <c r="A89" s="21"/>
      <c r="B89" s="22"/>
      <c r="C89" s="23"/>
      <c r="D89" s="52" t="s">
        <v>33</v>
      </c>
      <c r="E89" s="106" t="s">
        <v>75</v>
      </c>
      <c r="F89" s="105">
        <v>180</v>
      </c>
      <c r="G89" s="105">
        <v>0.4</v>
      </c>
      <c r="H89" s="105">
        <v>0.13</v>
      </c>
      <c r="I89" s="105">
        <v>18.350000000000001</v>
      </c>
      <c r="J89" s="105">
        <v>79.45</v>
      </c>
      <c r="K89" s="27" t="s">
        <v>42</v>
      </c>
      <c r="L89" s="26"/>
    </row>
    <row r="90" spans="1:12" ht="12.75" customHeight="1" thickBot="1" x14ac:dyDescent="0.35">
      <c r="A90" s="21"/>
      <c r="B90" s="22"/>
      <c r="C90" s="23"/>
      <c r="D90" s="52" t="s">
        <v>26</v>
      </c>
      <c r="E90" s="106" t="s">
        <v>48</v>
      </c>
      <c r="F90" s="108">
        <v>50</v>
      </c>
      <c r="G90" s="109">
        <v>3.5</v>
      </c>
      <c r="H90" s="109">
        <v>0.5</v>
      </c>
      <c r="I90" s="109">
        <v>25.5</v>
      </c>
      <c r="J90" s="110">
        <v>120</v>
      </c>
      <c r="K90" s="27" t="s">
        <v>42</v>
      </c>
      <c r="L90" s="26"/>
    </row>
    <row r="91" spans="1:12" ht="12.75" customHeight="1" x14ac:dyDescent="0.3">
      <c r="A91" s="21"/>
      <c r="B91" s="22"/>
      <c r="C91" s="23"/>
      <c r="D91" s="28"/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3">
      <c r="A92" s="21"/>
      <c r="B92" s="22"/>
      <c r="C92" s="23"/>
      <c r="D92" s="28"/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3">
      <c r="A93" s="21"/>
      <c r="B93" s="22"/>
      <c r="C93" s="23"/>
      <c r="D93" s="24"/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3">
      <c r="A94" s="21"/>
      <c r="B94" s="22"/>
      <c r="C94" s="23"/>
      <c r="D94" s="24"/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3">
      <c r="A95" s="29"/>
      <c r="B95" s="30"/>
      <c r="C95" s="31"/>
      <c r="D95" s="32" t="s">
        <v>28</v>
      </c>
      <c r="E95" s="33"/>
      <c r="F95" s="34">
        <f t="shared" ref="F95:J95" si="10">SUM(F86:F94)</f>
        <v>730</v>
      </c>
      <c r="G95" s="34">
        <f t="shared" si="10"/>
        <v>25.109999999999996</v>
      </c>
      <c r="H95" s="34">
        <f t="shared" si="10"/>
        <v>33.869999999999997</v>
      </c>
      <c r="I95" s="34">
        <f t="shared" si="10"/>
        <v>86.14</v>
      </c>
      <c r="J95" s="34">
        <f t="shared" si="10"/>
        <v>749.74</v>
      </c>
      <c r="K95" s="35"/>
      <c r="L95" s="34">
        <v>97.57</v>
      </c>
    </row>
    <row r="96" spans="1:12" ht="12.75" customHeight="1" x14ac:dyDescent="0.3">
      <c r="A96" s="36">
        <f>A78</f>
        <v>1</v>
      </c>
      <c r="B96" s="37">
        <f>B78</f>
        <v>4</v>
      </c>
      <c r="C96" s="38" t="s">
        <v>35</v>
      </c>
      <c r="D96" s="52" t="s">
        <v>117</v>
      </c>
      <c r="E96" s="198" t="s">
        <v>108</v>
      </c>
      <c r="F96" s="199">
        <v>50</v>
      </c>
      <c r="G96" s="200">
        <v>3.5</v>
      </c>
      <c r="H96" s="200">
        <v>9.6</v>
      </c>
      <c r="I96" s="200">
        <v>27.44</v>
      </c>
      <c r="J96" s="200">
        <v>211.25</v>
      </c>
      <c r="K96" s="27" t="s">
        <v>42</v>
      </c>
      <c r="L96" s="26"/>
    </row>
    <row r="97" spans="1:12" ht="12.75" customHeight="1" x14ac:dyDescent="0.3">
      <c r="A97" s="21"/>
      <c r="B97" s="22"/>
      <c r="C97" s="23"/>
      <c r="D97" s="39" t="s">
        <v>33</v>
      </c>
      <c r="E97" s="198" t="s">
        <v>78</v>
      </c>
      <c r="F97" s="199">
        <v>200</v>
      </c>
      <c r="G97" s="200">
        <v>7.0000000000000007E-2</v>
      </c>
      <c r="H97" s="200">
        <v>0.02</v>
      </c>
      <c r="I97" s="200">
        <v>15</v>
      </c>
      <c r="J97" s="200">
        <v>60</v>
      </c>
      <c r="K97" s="27" t="s">
        <v>42</v>
      </c>
      <c r="L97" s="26"/>
    </row>
    <row r="98" spans="1:12" ht="12.75" customHeight="1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3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2.75" customHeight="1" x14ac:dyDescent="0.3">
      <c r="A100" s="29"/>
      <c r="B100" s="30"/>
      <c r="C100" s="31"/>
      <c r="D100" s="32" t="s">
        <v>28</v>
      </c>
      <c r="E100" s="33"/>
      <c r="F100" s="34">
        <f t="shared" ref="F100:J100" si="11">SUM(F96:F99)</f>
        <v>250</v>
      </c>
      <c r="G100" s="34">
        <f t="shared" si="11"/>
        <v>3.57</v>
      </c>
      <c r="H100" s="34">
        <f t="shared" si="11"/>
        <v>9.6199999999999992</v>
      </c>
      <c r="I100" s="34">
        <f t="shared" si="11"/>
        <v>42.44</v>
      </c>
      <c r="J100" s="34">
        <f t="shared" si="11"/>
        <v>271.25</v>
      </c>
      <c r="K100" s="35"/>
      <c r="L100" s="34">
        <v>15.83</v>
      </c>
    </row>
    <row r="101" spans="1:12" ht="15.75" customHeight="1" thickBot="1" x14ac:dyDescent="0.35">
      <c r="A101" s="40">
        <f>A78</f>
        <v>1</v>
      </c>
      <c r="B101" s="41">
        <f>B78</f>
        <v>4</v>
      </c>
      <c r="C101" s="227" t="s">
        <v>36</v>
      </c>
      <c r="D101" s="228"/>
      <c r="E101" s="42"/>
      <c r="F101" s="43" t="e">
        <f>F85+#REF!+F95+F100+#REF!+#REF!</f>
        <v>#REF!</v>
      </c>
      <c r="G101" s="43" t="e">
        <f>G85+#REF!+G95+G100+#REF!+#REF!</f>
        <v>#REF!</v>
      </c>
      <c r="H101" s="43" t="e">
        <f>H85+#REF!+H95+H100+#REF!+#REF!</f>
        <v>#REF!</v>
      </c>
      <c r="I101" s="43" t="e">
        <f>I85+#REF!+I95+I100+#REF!+#REF!</f>
        <v>#REF!</v>
      </c>
      <c r="J101" s="43" t="e">
        <f>J85+#REF!+J95+J100+#REF!+#REF!</f>
        <v>#REF!</v>
      </c>
      <c r="K101" s="44"/>
      <c r="L101" s="43" t="e">
        <f>L85+#REF!+L95+L100+#REF!+#REF!</f>
        <v>#REF!</v>
      </c>
    </row>
    <row r="102" spans="1:12" ht="12.75" customHeight="1" thickBot="1" x14ac:dyDescent="0.35">
      <c r="A102" s="15">
        <v>1</v>
      </c>
      <c r="B102" s="16">
        <v>5</v>
      </c>
      <c r="C102" s="17" t="s">
        <v>23</v>
      </c>
      <c r="D102" s="18"/>
      <c r="E102" s="112" t="s">
        <v>76</v>
      </c>
      <c r="F102" s="111">
        <v>20</v>
      </c>
      <c r="G102" s="111">
        <v>0.14000000000000001</v>
      </c>
      <c r="H102" s="111">
        <v>0.02</v>
      </c>
      <c r="I102" s="111">
        <v>0.38</v>
      </c>
      <c r="J102" s="111">
        <v>2.2599999999999998</v>
      </c>
      <c r="K102" s="20" t="s">
        <v>42</v>
      </c>
      <c r="L102" s="19"/>
    </row>
    <row r="103" spans="1:12" ht="12.75" customHeight="1" thickBot="1" x14ac:dyDescent="0.35">
      <c r="A103" s="21"/>
      <c r="B103" s="22"/>
      <c r="C103" s="23"/>
      <c r="D103" s="53" t="s">
        <v>114</v>
      </c>
      <c r="E103" s="112" t="s">
        <v>77</v>
      </c>
      <c r="F103" s="111">
        <v>240</v>
      </c>
      <c r="G103" s="111">
        <v>20</v>
      </c>
      <c r="H103" s="111">
        <v>25.62</v>
      </c>
      <c r="I103" s="111">
        <v>42.01</v>
      </c>
      <c r="J103" s="111">
        <v>478.58</v>
      </c>
      <c r="K103" s="27" t="s">
        <v>42</v>
      </c>
      <c r="L103" s="26"/>
    </row>
    <row r="104" spans="1:12" ht="12.75" customHeight="1" thickBot="1" x14ac:dyDescent="0.35">
      <c r="A104" s="21"/>
      <c r="B104" s="22"/>
      <c r="C104" s="23"/>
      <c r="D104" s="28" t="s">
        <v>25</v>
      </c>
      <c r="E104" s="112" t="s">
        <v>78</v>
      </c>
      <c r="F104" s="111">
        <v>180</v>
      </c>
      <c r="G104" s="111">
        <v>0.2</v>
      </c>
      <c r="H104" s="111">
        <v>0.05</v>
      </c>
      <c r="I104" s="111">
        <v>10.06</v>
      </c>
      <c r="J104" s="111">
        <v>41.46</v>
      </c>
      <c r="K104" s="27" t="s">
        <v>42</v>
      </c>
      <c r="L104" s="26"/>
    </row>
    <row r="105" spans="1:12" ht="12.75" customHeight="1" thickBot="1" x14ac:dyDescent="0.35">
      <c r="A105" s="21"/>
      <c r="B105" s="22"/>
      <c r="C105" s="23"/>
      <c r="D105" s="28" t="s">
        <v>26</v>
      </c>
      <c r="E105" s="112" t="s">
        <v>70</v>
      </c>
      <c r="F105" s="111">
        <v>25</v>
      </c>
      <c r="G105" s="111">
        <v>1.9</v>
      </c>
      <c r="H105" s="111">
        <v>0.25</v>
      </c>
      <c r="I105" s="111">
        <v>12.07</v>
      </c>
      <c r="J105" s="111">
        <v>58.75</v>
      </c>
      <c r="K105" s="27" t="s">
        <v>42</v>
      </c>
      <c r="L105" s="26"/>
    </row>
    <row r="106" spans="1:12" ht="12.75" customHeight="1" thickBot="1" x14ac:dyDescent="0.35">
      <c r="A106" s="21"/>
      <c r="B106" s="22"/>
      <c r="C106" s="23"/>
      <c r="D106" s="28" t="s">
        <v>27</v>
      </c>
      <c r="E106" s="112" t="s">
        <v>41</v>
      </c>
      <c r="F106" s="111">
        <v>140</v>
      </c>
      <c r="G106" s="111">
        <v>0.6</v>
      </c>
      <c r="H106" s="111">
        <v>0.6</v>
      </c>
      <c r="I106" s="111">
        <v>13.7</v>
      </c>
      <c r="J106" s="111">
        <v>65.8</v>
      </c>
      <c r="K106" s="27" t="s">
        <v>42</v>
      </c>
      <c r="L106" s="26"/>
    </row>
    <row r="107" spans="1:12" ht="12.75" customHeight="1" x14ac:dyDescent="0.3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2.75" customHeight="1" x14ac:dyDescent="0.3">
      <c r="A108" s="21"/>
      <c r="B108" s="22"/>
      <c r="C108" s="23"/>
      <c r="D108" s="24"/>
      <c r="E108" s="25"/>
      <c r="F108" s="26"/>
      <c r="G108" s="26"/>
      <c r="H108" s="26"/>
      <c r="I108" s="26"/>
      <c r="J108" s="26"/>
      <c r="K108" s="27"/>
      <c r="L108" s="26"/>
    </row>
    <row r="109" spans="1:12" ht="12.75" customHeight="1" x14ac:dyDescent="0.3">
      <c r="A109" s="29"/>
      <c r="B109" s="30"/>
      <c r="C109" s="31"/>
      <c r="D109" s="32" t="s">
        <v>28</v>
      </c>
      <c r="E109" s="33"/>
      <c r="F109" s="34">
        <f t="shared" ref="F109:J109" si="12">SUM(F102:F108)</f>
        <v>605</v>
      </c>
      <c r="G109" s="34">
        <f t="shared" si="12"/>
        <v>22.84</v>
      </c>
      <c r="H109" s="34">
        <f t="shared" si="12"/>
        <v>26.540000000000003</v>
      </c>
      <c r="I109" s="34">
        <f t="shared" si="12"/>
        <v>78.220000000000013</v>
      </c>
      <c r="J109" s="34">
        <f t="shared" si="12"/>
        <v>646.84999999999991</v>
      </c>
      <c r="K109" s="35"/>
      <c r="L109" s="34">
        <v>97.57</v>
      </c>
    </row>
    <row r="110" spans="1:12" ht="12.75" customHeight="1" thickBot="1" x14ac:dyDescent="0.35">
      <c r="A110" s="36">
        <f>A102</f>
        <v>1</v>
      </c>
      <c r="B110" s="37">
        <f>B102</f>
        <v>5</v>
      </c>
      <c r="C110" s="38" t="s">
        <v>29</v>
      </c>
      <c r="D110" s="28"/>
      <c r="E110" s="114" t="s">
        <v>67</v>
      </c>
      <c r="F110" s="113">
        <v>60</v>
      </c>
      <c r="G110" s="113">
        <v>0.66</v>
      </c>
      <c r="H110" s="113">
        <v>0.12</v>
      </c>
      <c r="I110" s="113">
        <v>2.2799999999999998</v>
      </c>
      <c r="J110" s="113">
        <v>12.84</v>
      </c>
      <c r="K110" s="27" t="s">
        <v>42</v>
      </c>
      <c r="L110" s="26"/>
    </row>
    <row r="111" spans="1:12" ht="12.75" customHeight="1" thickBot="1" x14ac:dyDescent="0.35">
      <c r="A111" s="21"/>
      <c r="B111" s="22"/>
      <c r="C111" s="23"/>
      <c r="D111" s="28" t="s">
        <v>30</v>
      </c>
      <c r="E111" s="115" t="s">
        <v>79</v>
      </c>
      <c r="F111" s="113">
        <v>200</v>
      </c>
      <c r="G111" s="113">
        <v>3.5</v>
      </c>
      <c r="H111" s="113">
        <v>7.74</v>
      </c>
      <c r="I111" s="113">
        <v>9.9</v>
      </c>
      <c r="J111" s="113">
        <v>123.23</v>
      </c>
      <c r="K111" s="27" t="s">
        <v>42</v>
      </c>
      <c r="L111" s="26"/>
    </row>
    <row r="112" spans="1:12" ht="12.75" customHeight="1" thickBot="1" x14ac:dyDescent="0.35">
      <c r="A112" s="21"/>
      <c r="B112" s="22"/>
      <c r="C112" s="23"/>
      <c r="D112" s="28" t="s">
        <v>31</v>
      </c>
      <c r="E112" s="115" t="s">
        <v>80</v>
      </c>
      <c r="F112" s="117">
        <v>100</v>
      </c>
      <c r="G112" s="119">
        <v>13.86</v>
      </c>
      <c r="H112" s="120">
        <v>10.11</v>
      </c>
      <c r="I112" s="120">
        <v>9.44</v>
      </c>
      <c r="J112" s="120">
        <v>184.24</v>
      </c>
      <c r="K112" s="27" t="s">
        <v>42</v>
      </c>
      <c r="L112" s="26"/>
    </row>
    <row r="113" spans="1:12" ht="12.75" customHeight="1" thickBot="1" x14ac:dyDescent="0.35">
      <c r="A113" s="21"/>
      <c r="B113" s="22"/>
      <c r="C113" s="23"/>
      <c r="D113" s="28" t="s">
        <v>32</v>
      </c>
      <c r="E113" s="115" t="s">
        <v>51</v>
      </c>
      <c r="F113" s="117">
        <v>150</v>
      </c>
      <c r="G113" s="119">
        <v>6.97</v>
      </c>
      <c r="H113" s="120">
        <v>5.44</v>
      </c>
      <c r="I113" s="120">
        <v>31.47</v>
      </c>
      <c r="J113" s="120">
        <v>202.72</v>
      </c>
      <c r="K113" s="27" t="s">
        <v>42</v>
      </c>
      <c r="L113" s="26"/>
    </row>
    <row r="114" spans="1:12" ht="12.75" customHeight="1" thickBot="1" x14ac:dyDescent="0.35">
      <c r="A114" s="21"/>
      <c r="B114" s="22"/>
      <c r="C114" s="23"/>
      <c r="D114" s="28" t="s">
        <v>33</v>
      </c>
      <c r="E114" s="115" t="s">
        <v>81</v>
      </c>
      <c r="F114" s="117">
        <v>180</v>
      </c>
      <c r="G114" s="116">
        <v>0.16</v>
      </c>
      <c r="H114" s="121">
        <v>0.05</v>
      </c>
      <c r="I114" s="121">
        <v>11.4</v>
      </c>
      <c r="J114" s="121">
        <v>46.74</v>
      </c>
      <c r="K114" s="27" t="s">
        <v>42</v>
      </c>
      <c r="L114" s="26"/>
    </row>
    <row r="115" spans="1:12" ht="12.75" customHeight="1" thickBot="1" x14ac:dyDescent="0.35">
      <c r="A115" s="21"/>
      <c r="B115" s="22"/>
      <c r="C115" s="23"/>
      <c r="D115" s="52" t="s">
        <v>118</v>
      </c>
      <c r="E115" s="114" t="s">
        <v>48</v>
      </c>
      <c r="F115" s="117">
        <v>50</v>
      </c>
      <c r="G115" s="122">
        <v>3.5</v>
      </c>
      <c r="H115" s="118">
        <v>0.5</v>
      </c>
      <c r="I115" s="118">
        <v>25.5</v>
      </c>
      <c r="J115" s="118">
        <v>120</v>
      </c>
      <c r="K115" s="27" t="s">
        <v>42</v>
      </c>
      <c r="L115" s="26"/>
    </row>
    <row r="116" spans="1:12" ht="12.75" customHeight="1" x14ac:dyDescent="0.3">
      <c r="A116" s="21"/>
      <c r="B116" s="22"/>
      <c r="C116" s="23"/>
      <c r="D116" s="28" t="s">
        <v>34</v>
      </c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3">
      <c r="A118" s="21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</row>
    <row r="119" spans="1:12" ht="12.75" customHeight="1" x14ac:dyDescent="0.3">
      <c r="A119" s="29"/>
      <c r="B119" s="30"/>
      <c r="C119" s="31"/>
      <c r="D119" s="32" t="s">
        <v>28</v>
      </c>
      <c r="E119" s="33"/>
      <c r="F119" s="34">
        <f t="shared" ref="F119:J119" si="13">SUM(F110:F118)</f>
        <v>740</v>
      </c>
      <c r="G119" s="34">
        <f t="shared" si="13"/>
        <v>28.65</v>
      </c>
      <c r="H119" s="34">
        <f t="shared" si="13"/>
        <v>23.96</v>
      </c>
      <c r="I119" s="34">
        <f t="shared" si="13"/>
        <v>89.99</v>
      </c>
      <c r="J119" s="34">
        <f t="shared" si="13"/>
        <v>689.77</v>
      </c>
      <c r="K119" s="35"/>
      <c r="L119" s="34">
        <v>97.57</v>
      </c>
    </row>
    <row r="120" spans="1:12" ht="12.75" customHeight="1" x14ac:dyDescent="0.3">
      <c r="A120" s="36">
        <f>A102</f>
        <v>1</v>
      </c>
      <c r="B120" s="37">
        <f>B102</f>
        <v>5</v>
      </c>
      <c r="C120" s="38" t="s">
        <v>35</v>
      </c>
      <c r="D120" s="52" t="s">
        <v>117</v>
      </c>
      <c r="E120" s="201" t="s">
        <v>109</v>
      </c>
      <c r="F120" s="202">
        <v>50</v>
      </c>
      <c r="G120" s="205">
        <v>3.6</v>
      </c>
      <c r="H120" s="205">
        <v>9.6999999999999993</v>
      </c>
      <c r="I120" s="205">
        <v>28.28</v>
      </c>
      <c r="J120" s="205">
        <v>213.56</v>
      </c>
      <c r="K120" s="27" t="s">
        <v>42</v>
      </c>
      <c r="L120" s="26"/>
    </row>
    <row r="121" spans="1:12" ht="12.75" customHeight="1" x14ac:dyDescent="0.3">
      <c r="A121" s="21"/>
      <c r="B121" s="22"/>
      <c r="C121" s="23"/>
      <c r="D121" s="52" t="s">
        <v>121</v>
      </c>
      <c r="E121" s="204" t="s">
        <v>110</v>
      </c>
      <c r="F121" s="203">
        <v>200</v>
      </c>
      <c r="G121" s="203">
        <v>6.56</v>
      </c>
      <c r="H121" s="203">
        <v>7.32</v>
      </c>
      <c r="I121" s="203">
        <v>9.3000000000000007</v>
      </c>
      <c r="J121" s="203">
        <v>128</v>
      </c>
      <c r="K121" s="27" t="s">
        <v>42</v>
      </c>
      <c r="L121" s="26"/>
    </row>
    <row r="122" spans="1:12" ht="12.75" customHeight="1" x14ac:dyDescent="0.3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2.75" customHeight="1" x14ac:dyDescent="0.3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2.75" customHeight="1" x14ac:dyDescent="0.3">
      <c r="A124" s="29"/>
      <c r="B124" s="30"/>
      <c r="C124" s="31"/>
      <c r="D124" s="32" t="s">
        <v>28</v>
      </c>
      <c r="E124" s="33"/>
      <c r="F124" s="34">
        <f t="shared" ref="F124:J124" si="14">SUM(F120:F123)</f>
        <v>250</v>
      </c>
      <c r="G124" s="34">
        <f t="shared" si="14"/>
        <v>10.16</v>
      </c>
      <c r="H124" s="34">
        <f t="shared" si="14"/>
        <v>17.02</v>
      </c>
      <c r="I124" s="34">
        <f t="shared" si="14"/>
        <v>37.58</v>
      </c>
      <c r="J124" s="34">
        <f t="shared" si="14"/>
        <v>341.56</v>
      </c>
      <c r="K124" s="35"/>
      <c r="L124" s="34">
        <v>15.83</v>
      </c>
    </row>
    <row r="125" spans="1:12" ht="15.75" customHeight="1" thickBot="1" x14ac:dyDescent="0.35">
      <c r="A125" s="40">
        <f>A102</f>
        <v>1</v>
      </c>
      <c r="B125" s="41">
        <f>B102</f>
        <v>5</v>
      </c>
      <c r="C125" s="227" t="s">
        <v>36</v>
      </c>
      <c r="D125" s="228"/>
      <c r="E125" s="42"/>
      <c r="F125" s="43" t="e">
        <f>F109+#REF!+F119+F124+#REF!+#REF!</f>
        <v>#REF!</v>
      </c>
      <c r="G125" s="43" t="e">
        <f>G109+#REF!+G119+G124+#REF!+#REF!</f>
        <v>#REF!</v>
      </c>
      <c r="H125" s="43" t="e">
        <f>H109+#REF!+H119+H124+#REF!+#REF!</f>
        <v>#REF!</v>
      </c>
      <c r="I125" s="43" t="e">
        <f>I109+#REF!+I119+I124+#REF!+#REF!</f>
        <v>#REF!</v>
      </c>
      <c r="J125" s="43" t="e">
        <f>J109+#REF!+J119+J124+#REF!+#REF!</f>
        <v>#REF!</v>
      </c>
      <c r="K125" s="44"/>
      <c r="L125" s="43" t="e">
        <f>L109+#REF!+L119+L124+#REF!+#REF!</f>
        <v>#REF!</v>
      </c>
    </row>
    <row r="126" spans="1:12" ht="12.75" customHeight="1" thickBot="1" x14ac:dyDescent="0.35">
      <c r="A126" s="15">
        <v>2</v>
      </c>
      <c r="B126" s="16">
        <v>1</v>
      </c>
      <c r="C126" s="17" t="s">
        <v>23</v>
      </c>
      <c r="D126" s="18" t="s">
        <v>24</v>
      </c>
      <c r="E126" s="126" t="s">
        <v>82</v>
      </c>
      <c r="F126" s="123">
        <v>160</v>
      </c>
      <c r="G126" s="123">
        <v>4.82</v>
      </c>
      <c r="H126" s="123">
        <v>7.04</v>
      </c>
      <c r="I126" s="123">
        <v>22.2</v>
      </c>
      <c r="J126" s="123">
        <v>171.47</v>
      </c>
      <c r="K126" s="20" t="s">
        <v>42</v>
      </c>
      <c r="L126" s="19"/>
    </row>
    <row r="127" spans="1:12" ht="12.75" customHeight="1" thickBot="1" x14ac:dyDescent="0.35">
      <c r="A127" s="21"/>
      <c r="B127" s="22"/>
      <c r="C127" s="23"/>
      <c r="D127" s="53" t="s">
        <v>33</v>
      </c>
      <c r="E127" s="124" t="s">
        <v>83</v>
      </c>
      <c r="F127" s="123">
        <v>180</v>
      </c>
      <c r="G127" s="123">
        <v>3.67</v>
      </c>
      <c r="H127" s="123">
        <v>3.48</v>
      </c>
      <c r="I127" s="123">
        <v>14.62</v>
      </c>
      <c r="J127" s="123">
        <v>104.48</v>
      </c>
      <c r="K127" s="27" t="s">
        <v>42</v>
      </c>
      <c r="L127" s="26"/>
    </row>
    <row r="128" spans="1:12" ht="12.75" customHeight="1" thickBot="1" x14ac:dyDescent="0.35">
      <c r="A128" s="21"/>
      <c r="B128" s="22"/>
      <c r="C128" s="23"/>
      <c r="D128" s="28"/>
      <c r="E128" s="125" t="s">
        <v>53</v>
      </c>
      <c r="F128" s="127">
        <v>35</v>
      </c>
      <c r="G128" s="128">
        <v>1.83</v>
      </c>
      <c r="H128" s="127">
        <v>7.5</v>
      </c>
      <c r="I128" s="128">
        <v>12.88</v>
      </c>
      <c r="J128" s="127">
        <v>126.34</v>
      </c>
      <c r="K128" s="27" t="s">
        <v>42</v>
      </c>
      <c r="L128" s="26"/>
    </row>
    <row r="129" spans="1:12" ht="12.75" customHeight="1" thickBot="1" x14ac:dyDescent="0.35">
      <c r="A129" s="21"/>
      <c r="B129" s="22"/>
      <c r="C129" s="23"/>
      <c r="D129" s="52" t="s">
        <v>27</v>
      </c>
      <c r="E129" s="124" t="s">
        <v>41</v>
      </c>
      <c r="F129" s="123">
        <v>140</v>
      </c>
      <c r="G129" s="123">
        <v>0.6</v>
      </c>
      <c r="H129" s="123">
        <v>0.6</v>
      </c>
      <c r="I129" s="123">
        <v>13.7</v>
      </c>
      <c r="J129" s="123">
        <v>65.8</v>
      </c>
      <c r="K129" s="27" t="s">
        <v>42</v>
      </c>
      <c r="L129" s="26"/>
    </row>
    <row r="130" spans="1:12" ht="12.75" customHeight="1" x14ac:dyDescent="0.3">
      <c r="A130" s="21"/>
      <c r="B130" s="22"/>
      <c r="C130" s="23"/>
      <c r="D130" s="28"/>
      <c r="E130" s="25"/>
      <c r="F130" s="26"/>
      <c r="G130" s="26"/>
      <c r="H130" s="26"/>
      <c r="I130" s="26"/>
      <c r="J130" s="26"/>
      <c r="K130" s="27"/>
      <c r="L130" s="26"/>
    </row>
    <row r="131" spans="1:12" ht="12.75" customHeight="1" x14ac:dyDescent="0.3">
      <c r="A131" s="21"/>
      <c r="B131" s="22"/>
      <c r="C131" s="23"/>
      <c r="D131" s="24"/>
      <c r="E131" s="25"/>
      <c r="F131" s="26"/>
      <c r="G131" s="26"/>
      <c r="H131" s="26"/>
      <c r="I131" s="26"/>
      <c r="J131" s="26"/>
      <c r="K131" s="27"/>
      <c r="L131" s="26"/>
    </row>
    <row r="132" spans="1:12" ht="12.75" customHeight="1" x14ac:dyDescent="0.3">
      <c r="A132" s="21"/>
      <c r="B132" s="22"/>
      <c r="C132" s="23"/>
      <c r="D132" s="24"/>
      <c r="E132" s="25"/>
      <c r="F132" s="26"/>
      <c r="G132" s="26"/>
      <c r="H132" s="26"/>
      <c r="I132" s="26"/>
      <c r="J132" s="26"/>
      <c r="K132" s="27"/>
      <c r="L132" s="26"/>
    </row>
    <row r="133" spans="1:12" ht="12.75" customHeight="1" x14ac:dyDescent="0.3">
      <c r="A133" s="29"/>
      <c r="B133" s="30"/>
      <c r="C133" s="31"/>
      <c r="D133" s="32" t="s">
        <v>28</v>
      </c>
      <c r="E133" s="33"/>
      <c r="F133" s="34">
        <f t="shared" ref="F133:J133" si="15">SUM(F126:F132)</f>
        <v>515</v>
      </c>
      <c r="G133" s="34">
        <f t="shared" si="15"/>
        <v>10.92</v>
      </c>
      <c r="H133" s="34">
        <f t="shared" si="15"/>
        <v>18.62</v>
      </c>
      <c r="I133" s="34">
        <f t="shared" si="15"/>
        <v>63.400000000000006</v>
      </c>
      <c r="J133" s="34">
        <f t="shared" si="15"/>
        <v>468.09</v>
      </c>
      <c r="K133" s="35"/>
      <c r="L133" s="34">
        <v>97.57</v>
      </c>
    </row>
    <row r="134" spans="1:12" ht="12.75" customHeight="1" thickBot="1" x14ac:dyDescent="0.35">
      <c r="A134" s="36">
        <f>A126</f>
        <v>2</v>
      </c>
      <c r="B134" s="37">
        <f>B126</f>
        <v>1</v>
      </c>
      <c r="C134" s="38" t="s">
        <v>29</v>
      </c>
      <c r="D134" s="28"/>
      <c r="E134" s="130" t="s">
        <v>84</v>
      </c>
      <c r="F134" s="129">
        <v>60</v>
      </c>
      <c r="G134" s="129">
        <v>0.68</v>
      </c>
      <c r="H134" s="129">
        <v>4.1100000000000003</v>
      </c>
      <c r="I134" s="129">
        <v>2.82</v>
      </c>
      <c r="J134" s="129">
        <v>51.01</v>
      </c>
      <c r="K134" s="27" t="s">
        <v>42</v>
      </c>
      <c r="L134" s="26"/>
    </row>
    <row r="135" spans="1:12" ht="12.75" customHeight="1" thickBot="1" x14ac:dyDescent="0.35">
      <c r="A135" s="21"/>
      <c r="B135" s="22"/>
      <c r="C135" s="23"/>
      <c r="D135" s="28" t="s">
        <v>30</v>
      </c>
      <c r="E135" s="131" t="s">
        <v>85</v>
      </c>
      <c r="F135" s="129">
        <v>200</v>
      </c>
      <c r="G135" s="129">
        <v>6.25</v>
      </c>
      <c r="H135" s="129">
        <v>6.11</v>
      </c>
      <c r="I135" s="129">
        <v>15.25</v>
      </c>
      <c r="J135" s="129">
        <v>140.97</v>
      </c>
      <c r="K135" s="27" t="s">
        <v>42</v>
      </c>
      <c r="L135" s="26"/>
    </row>
    <row r="136" spans="1:12" ht="12.75" customHeight="1" thickBot="1" x14ac:dyDescent="0.35">
      <c r="A136" s="21"/>
      <c r="B136" s="22"/>
      <c r="C136" s="23"/>
      <c r="D136" s="28" t="s">
        <v>31</v>
      </c>
      <c r="E136" s="131" t="s">
        <v>86</v>
      </c>
      <c r="F136" s="129">
        <v>100</v>
      </c>
      <c r="G136" s="129">
        <v>16.670000000000002</v>
      </c>
      <c r="H136" s="129">
        <v>14.54</v>
      </c>
      <c r="I136" s="129">
        <v>5.55</v>
      </c>
      <c r="J136" s="129">
        <v>219.69</v>
      </c>
      <c r="K136" s="27" t="s">
        <v>42</v>
      </c>
      <c r="L136" s="26"/>
    </row>
    <row r="137" spans="1:12" ht="12.75" customHeight="1" thickBot="1" x14ac:dyDescent="0.35">
      <c r="A137" s="21"/>
      <c r="B137" s="22"/>
      <c r="C137" s="23"/>
      <c r="D137" s="28" t="s">
        <v>32</v>
      </c>
      <c r="E137" s="130" t="s">
        <v>51</v>
      </c>
      <c r="F137" s="129">
        <v>150</v>
      </c>
      <c r="G137" s="129">
        <v>6.97</v>
      </c>
      <c r="H137" s="129">
        <v>5.44</v>
      </c>
      <c r="I137" s="129">
        <v>31.47</v>
      </c>
      <c r="J137" s="129">
        <v>202.72</v>
      </c>
      <c r="K137" s="27" t="s">
        <v>42</v>
      </c>
      <c r="L137" s="26"/>
    </row>
    <row r="138" spans="1:12" ht="12.75" customHeight="1" thickBot="1" x14ac:dyDescent="0.35">
      <c r="A138" s="21"/>
      <c r="B138" s="22"/>
      <c r="C138" s="23"/>
      <c r="D138" s="28" t="s">
        <v>33</v>
      </c>
      <c r="E138" s="130" t="s">
        <v>87</v>
      </c>
      <c r="F138" s="129">
        <v>180</v>
      </c>
      <c r="G138" s="133">
        <v>0.13</v>
      </c>
      <c r="H138" s="133">
        <v>0.13</v>
      </c>
      <c r="I138" s="133">
        <v>13.12</v>
      </c>
      <c r="J138" s="133">
        <v>54.13</v>
      </c>
      <c r="K138" s="27" t="s">
        <v>42</v>
      </c>
      <c r="L138" s="26"/>
    </row>
    <row r="139" spans="1:12" ht="12.75" customHeight="1" thickBot="1" x14ac:dyDescent="0.35">
      <c r="A139" s="21"/>
      <c r="B139" s="22"/>
      <c r="C139" s="23"/>
      <c r="D139" s="52" t="s">
        <v>26</v>
      </c>
      <c r="E139" s="130" t="s">
        <v>48</v>
      </c>
      <c r="F139" s="132">
        <v>50</v>
      </c>
      <c r="G139" s="134">
        <v>3.5</v>
      </c>
      <c r="H139" s="134">
        <v>0.5</v>
      </c>
      <c r="I139" s="134">
        <v>25.5</v>
      </c>
      <c r="J139" s="135">
        <v>120</v>
      </c>
      <c r="K139" s="27" t="s">
        <v>42</v>
      </c>
      <c r="L139" s="26"/>
    </row>
    <row r="140" spans="1:12" ht="12.75" customHeight="1" x14ac:dyDescent="0.3">
      <c r="A140" s="21"/>
      <c r="B140" s="22"/>
      <c r="C140" s="23"/>
      <c r="D140" s="28"/>
      <c r="E140" s="25"/>
      <c r="F140" s="26"/>
      <c r="G140" s="26"/>
      <c r="H140" s="26"/>
      <c r="I140" s="26"/>
      <c r="J140" s="26"/>
      <c r="K140" s="27"/>
      <c r="L140" s="26"/>
    </row>
    <row r="141" spans="1:12" ht="12.75" customHeight="1" x14ac:dyDescent="0.3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2.75" customHeight="1" x14ac:dyDescent="0.3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2.75" customHeight="1" x14ac:dyDescent="0.3">
      <c r="A143" s="29"/>
      <c r="B143" s="30"/>
      <c r="C143" s="31"/>
      <c r="D143" s="32" t="s">
        <v>28</v>
      </c>
      <c r="E143" s="33"/>
      <c r="F143" s="34">
        <f t="shared" ref="F143:J143" si="16">SUM(F134:F142)</f>
        <v>740</v>
      </c>
      <c r="G143" s="34">
        <f t="shared" si="16"/>
        <v>34.200000000000003</v>
      </c>
      <c r="H143" s="34">
        <f t="shared" si="16"/>
        <v>30.83</v>
      </c>
      <c r="I143" s="34">
        <f t="shared" si="16"/>
        <v>93.710000000000008</v>
      </c>
      <c r="J143" s="34">
        <f t="shared" si="16"/>
        <v>788.52</v>
      </c>
      <c r="K143" s="35"/>
      <c r="L143" s="34">
        <v>97.57</v>
      </c>
    </row>
    <row r="144" spans="1:12" ht="12.75" customHeight="1" x14ac:dyDescent="0.3">
      <c r="A144" s="36">
        <f>A126</f>
        <v>2</v>
      </c>
      <c r="B144" s="37">
        <f>B126</f>
        <v>1</v>
      </c>
      <c r="C144" s="38" t="s">
        <v>35</v>
      </c>
      <c r="D144" s="52" t="s">
        <v>117</v>
      </c>
      <c r="E144" s="206" t="s">
        <v>111</v>
      </c>
      <c r="F144" s="207">
        <v>88</v>
      </c>
      <c r="G144" s="208">
        <v>5.0999999999999996</v>
      </c>
      <c r="H144" s="208">
        <v>3.1</v>
      </c>
      <c r="I144" s="208">
        <v>32.6</v>
      </c>
      <c r="J144" s="208">
        <v>189</v>
      </c>
      <c r="K144" s="27" t="s">
        <v>42</v>
      </c>
      <c r="L144" s="26"/>
    </row>
    <row r="145" spans="1:12" ht="12.75" customHeight="1" x14ac:dyDescent="0.3">
      <c r="A145" s="21"/>
      <c r="B145" s="22"/>
      <c r="C145" s="23"/>
      <c r="D145" s="39" t="s">
        <v>33</v>
      </c>
      <c r="E145" s="206" t="s">
        <v>112</v>
      </c>
      <c r="F145" s="207">
        <v>200</v>
      </c>
      <c r="G145" s="209">
        <v>0.13</v>
      </c>
      <c r="H145" s="209">
        <v>0.02</v>
      </c>
      <c r="I145" s="209">
        <v>15.2</v>
      </c>
      <c r="J145" s="209">
        <v>62</v>
      </c>
      <c r="K145" s="27" t="s">
        <v>42</v>
      </c>
      <c r="L145" s="26"/>
    </row>
    <row r="146" spans="1:12" ht="12.75" customHeight="1" x14ac:dyDescent="0.3">
      <c r="A146" s="21"/>
      <c r="B146" s="22"/>
      <c r="C146" s="23"/>
      <c r="D146" s="24"/>
      <c r="E146" s="25"/>
      <c r="F146" s="26"/>
      <c r="G146" s="26"/>
      <c r="H146" s="26"/>
      <c r="I146" s="26"/>
      <c r="J146" s="26"/>
      <c r="K146" s="27"/>
      <c r="L146" s="26"/>
    </row>
    <row r="147" spans="1:12" ht="12.75" customHeight="1" x14ac:dyDescent="0.3">
      <c r="A147" s="21"/>
      <c r="B147" s="22"/>
      <c r="C147" s="23"/>
      <c r="D147" s="24"/>
      <c r="E147" s="25"/>
      <c r="F147" s="26"/>
      <c r="G147" s="26"/>
      <c r="H147" s="26"/>
      <c r="I147" s="26"/>
      <c r="J147" s="26"/>
      <c r="K147" s="27"/>
      <c r="L147" s="26"/>
    </row>
    <row r="148" spans="1:12" ht="12.75" customHeight="1" x14ac:dyDescent="0.3">
      <c r="A148" s="29"/>
      <c r="B148" s="30"/>
      <c r="C148" s="31"/>
      <c r="D148" s="32" t="s">
        <v>28</v>
      </c>
      <c r="E148" s="33"/>
      <c r="F148" s="34">
        <f t="shared" ref="F148:J148" si="17">SUM(F144:F147)</f>
        <v>288</v>
      </c>
      <c r="G148" s="34">
        <f t="shared" si="17"/>
        <v>5.2299999999999995</v>
      </c>
      <c r="H148" s="34">
        <f t="shared" si="17"/>
        <v>3.12</v>
      </c>
      <c r="I148" s="34">
        <f t="shared" si="17"/>
        <v>47.8</v>
      </c>
      <c r="J148" s="34">
        <f t="shared" si="17"/>
        <v>251</v>
      </c>
      <c r="K148" s="35"/>
      <c r="L148" s="34">
        <v>15.83</v>
      </c>
    </row>
    <row r="149" spans="1:12" ht="15.75" customHeight="1" thickBot="1" x14ac:dyDescent="0.35">
      <c r="A149" s="40">
        <f>A126</f>
        <v>2</v>
      </c>
      <c r="B149" s="41">
        <f>B126</f>
        <v>1</v>
      </c>
      <c r="C149" s="227" t="s">
        <v>36</v>
      </c>
      <c r="D149" s="228"/>
      <c r="E149" s="42"/>
      <c r="F149" s="43" t="e">
        <f>F133+#REF!+F143+F148+#REF!+#REF!</f>
        <v>#REF!</v>
      </c>
      <c r="G149" s="43" t="e">
        <f>G133+#REF!+G143+G148+#REF!+#REF!</f>
        <v>#REF!</v>
      </c>
      <c r="H149" s="43" t="e">
        <f>H133+#REF!+H143+H148+#REF!+#REF!</f>
        <v>#REF!</v>
      </c>
      <c r="I149" s="43" t="e">
        <f>I133+#REF!+I143+I148+#REF!+#REF!</f>
        <v>#REF!</v>
      </c>
      <c r="J149" s="43" t="e">
        <f>J133+#REF!+J143+J148+#REF!+#REF!</f>
        <v>#REF!</v>
      </c>
      <c r="K149" s="44"/>
      <c r="L149" s="43" t="e">
        <f>L133+#REF!+L143+L148+#REF!+#REF!</f>
        <v>#REF!</v>
      </c>
    </row>
    <row r="150" spans="1:12" ht="12.75" customHeight="1" thickBot="1" x14ac:dyDescent="0.35">
      <c r="A150" s="45">
        <v>2</v>
      </c>
      <c r="B150" s="22">
        <v>2</v>
      </c>
      <c r="C150" s="17" t="s">
        <v>23</v>
      </c>
      <c r="D150" s="18"/>
      <c r="E150" s="137" t="s">
        <v>88</v>
      </c>
      <c r="F150" s="136">
        <v>40</v>
      </c>
      <c r="G150" s="136">
        <v>5.36</v>
      </c>
      <c r="H150" s="136">
        <v>5.18</v>
      </c>
      <c r="I150" s="136">
        <v>12.75</v>
      </c>
      <c r="J150" s="136">
        <v>119</v>
      </c>
      <c r="K150" s="20" t="s">
        <v>42</v>
      </c>
      <c r="L150" s="19"/>
    </row>
    <row r="151" spans="1:12" ht="12.75" customHeight="1" thickBot="1" x14ac:dyDescent="0.35">
      <c r="A151" s="45"/>
      <c r="B151" s="22"/>
      <c r="C151" s="23"/>
      <c r="D151" s="24"/>
      <c r="E151" s="137" t="s">
        <v>89</v>
      </c>
      <c r="F151" s="136">
        <v>20</v>
      </c>
      <c r="G151" s="136">
        <v>12.1</v>
      </c>
      <c r="H151" s="136">
        <v>11.73</v>
      </c>
      <c r="I151" s="136">
        <v>4.7</v>
      </c>
      <c r="J151" s="136">
        <v>172.75</v>
      </c>
      <c r="K151" s="27" t="s">
        <v>42</v>
      </c>
      <c r="L151" s="26"/>
    </row>
    <row r="152" spans="1:12" ht="12.75" customHeight="1" thickBot="1" x14ac:dyDescent="0.35">
      <c r="A152" s="45"/>
      <c r="B152" s="22"/>
      <c r="C152" s="23"/>
      <c r="D152" s="52" t="s">
        <v>24</v>
      </c>
      <c r="E152" s="137" t="s">
        <v>90</v>
      </c>
      <c r="F152" s="136">
        <v>150</v>
      </c>
      <c r="G152" s="136">
        <v>3.32</v>
      </c>
      <c r="H152" s="136">
        <v>2.99</v>
      </c>
      <c r="I152" s="136">
        <v>17.96</v>
      </c>
      <c r="J152" s="136">
        <v>111.99</v>
      </c>
      <c r="K152" s="27" t="s">
        <v>42</v>
      </c>
      <c r="L152" s="26"/>
    </row>
    <row r="153" spans="1:12" ht="12.75" customHeight="1" thickBot="1" x14ac:dyDescent="0.35">
      <c r="A153" s="45"/>
      <c r="B153" s="22"/>
      <c r="C153" s="23"/>
      <c r="D153" s="52" t="s">
        <v>33</v>
      </c>
      <c r="E153" s="137" t="s">
        <v>40</v>
      </c>
      <c r="F153" s="136">
        <v>180</v>
      </c>
      <c r="G153" s="136">
        <v>1.9</v>
      </c>
      <c r="H153" s="136">
        <v>0.25</v>
      </c>
      <c r="I153" s="136">
        <v>12.07</v>
      </c>
      <c r="J153" s="136">
        <v>58.75</v>
      </c>
      <c r="K153" s="27" t="s">
        <v>42</v>
      </c>
      <c r="L153" s="26"/>
    </row>
    <row r="154" spans="1:12" ht="12.75" customHeight="1" thickBot="1" x14ac:dyDescent="0.35">
      <c r="A154" s="45"/>
      <c r="B154" s="22"/>
      <c r="C154" s="23"/>
      <c r="D154" s="52" t="s">
        <v>122</v>
      </c>
      <c r="E154" s="137" t="s">
        <v>91</v>
      </c>
      <c r="F154" s="136">
        <v>100</v>
      </c>
      <c r="G154" s="136">
        <v>2.8</v>
      </c>
      <c r="H154" s="136">
        <v>1.5</v>
      </c>
      <c r="I154" s="136">
        <v>14</v>
      </c>
      <c r="J154" s="136">
        <v>72</v>
      </c>
      <c r="K154" s="27" t="s">
        <v>42</v>
      </c>
      <c r="L154" s="26"/>
    </row>
    <row r="155" spans="1:12" ht="12.75" customHeight="1" x14ac:dyDescent="0.3">
      <c r="A155" s="45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2.75" customHeight="1" x14ac:dyDescent="0.3">
      <c r="A156" s="45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2.75" customHeight="1" x14ac:dyDescent="0.3">
      <c r="A157" s="46"/>
      <c r="B157" s="30"/>
      <c r="C157" s="31"/>
      <c r="D157" s="32" t="s">
        <v>28</v>
      </c>
      <c r="E157" s="33"/>
      <c r="F157" s="34">
        <f t="shared" ref="F157:J157" si="18">SUM(F150:F156)</f>
        <v>490</v>
      </c>
      <c r="G157" s="34">
        <f t="shared" si="18"/>
        <v>25.48</v>
      </c>
      <c r="H157" s="34">
        <f t="shared" si="18"/>
        <v>21.65</v>
      </c>
      <c r="I157" s="34">
        <f t="shared" si="18"/>
        <v>61.48</v>
      </c>
      <c r="J157" s="34">
        <f t="shared" si="18"/>
        <v>534.49</v>
      </c>
      <c r="K157" s="35"/>
      <c r="L157" s="34">
        <v>97.57</v>
      </c>
    </row>
    <row r="158" spans="1:12" ht="12.75" customHeight="1" thickBot="1" x14ac:dyDescent="0.35">
      <c r="A158" s="37">
        <f>A150</f>
        <v>2</v>
      </c>
      <c r="B158" s="37">
        <f>B150</f>
        <v>2</v>
      </c>
      <c r="C158" s="38" t="s">
        <v>29</v>
      </c>
      <c r="D158" s="28"/>
      <c r="E158" s="139" t="s">
        <v>92</v>
      </c>
      <c r="F158" s="138">
        <v>60</v>
      </c>
      <c r="G158" s="138">
        <v>2.68</v>
      </c>
      <c r="H158" s="138">
        <v>7.41</v>
      </c>
      <c r="I158" s="138">
        <v>4.84</v>
      </c>
      <c r="J158" s="138">
        <v>96.77</v>
      </c>
      <c r="K158" s="27" t="s">
        <v>42</v>
      </c>
      <c r="L158" s="26"/>
    </row>
    <row r="159" spans="1:12" ht="12.75" customHeight="1" thickBot="1" x14ac:dyDescent="0.35">
      <c r="A159" s="45"/>
      <c r="B159" s="22"/>
      <c r="C159" s="23"/>
      <c r="D159" s="28" t="s">
        <v>30</v>
      </c>
      <c r="E159" s="139" t="s">
        <v>55</v>
      </c>
      <c r="F159" s="138">
        <v>200</v>
      </c>
      <c r="G159" s="138">
        <v>2.5299999999999998</v>
      </c>
      <c r="H159" s="138">
        <v>4.4000000000000004</v>
      </c>
      <c r="I159" s="138">
        <v>11.74</v>
      </c>
      <c r="J159" s="138">
        <v>96.68</v>
      </c>
      <c r="K159" s="27" t="s">
        <v>42</v>
      </c>
      <c r="L159" s="26"/>
    </row>
    <row r="160" spans="1:12" ht="12.75" customHeight="1" thickBot="1" x14ac:dyDescent="0.35">
      <c r="A160" s="45"/>
      <c r="B160" s="22"/>
      <c r="C160" s="23"/>
      <c r="D160" s="28" t="s">
        <v>31</v>
      </c>
      <c r="E160" s="140" t="s">
        <v>74</v>
      </c>
      <c r="F160" s="138">
        <v>240</v>
      </c>
      <c r="G160" s="138">
        <v>17.72</v>
      </c>
      <c r="H160" s="138">
        <v>21.93</v>
      </c>
      <c r="I160" s="138">
        <v>26.5</v>
      </c>
      <c r="J160" s="138">
        <v>374.24</v>
      </c>
      <c r="K160" s="27" t="s">
        <v>42</v>
      </c>
      <c r="L160" s="26"/>
    </row>
    <row r="161" spans="1:12" ht="12.75" customHeight="1" thickBot="1" x14ac:dyDescent="0.35">
      <c r="A161" s="45"/>
      <c r="B161" s="22"/>
      <c r="C161" s="23"/>
      <c r="D161" s="52" t="s">
        <v>33</v>
      </c>
      <c r="E161" s="139" t="s">
        <v>66</v>
      </c>
      <c r="F161" s="138">
        <v>180</v>
      </c>
      <c r="G161" s="141">
        <v>0.51</v>
      </c>
      <c r="H161" s="141">
        <v>0.09</v>
      </c>
      <c r="I161" s="141">
        <v>18.7</v>
      </c>
      <c r="J161" s="141">
        <v>77.63</v>
      </c>
      <c r="K161" s="27" t="s">
        <v>42</v>
      </c>
      <c r="L161" s="26"/>
    </row>
    <row r="162" spans="1:12" ht="12.75" customHeight="1" thickBot="1" x14ac:dyDescent="0.35">
      <c r="A162" s="45"/>
      <c r="B162" s="22"/>
      <c r="C162" s="23"/>
      <c r="D162" s="52" t="s">
        <v>26</v>
      </c>
      <c r="E162" s="139" t="s">
        <v>48</v>
      </c>
      <c r="F162" s="138">
        <v>50</v>
      </c>
      <c r="G162" s="142">
        <v>3.5</v>
      </c>
      <c r="H162" s="143">
        <v>0.5</v>
      </c>
      <c r="I162" s="143">
        <v>25.5</v>
      </c>
      <c r="J162" s="143">
        <v>120</v>
      </c>
      <c r="K162" s="27" t="s">
        <v>42</v>
      </c>
      <c r="L162" s="26"/>
    </row>
    <row r="163" spans="1:12" ht="12.75" customHeight="1" x14ac:dyDescent="0.3">
      <c r="A163" s="45"/>
      <c r="B163" s="22"/>
      <c r="C163" s="23"/>
      <c r="D163" s="28"/>
      <c r="E163" s="25"/>
      <c r="F163" s="26"/>
      <c r="G163" s="26"/>
      <c r="H163" s="26"/>
      <c r="I163" s="26"/>
      <c r="J163" s="26"/>
      <c r="K163" s="27"/>
      <c r="L163" s="26"/>
    </row>
    <row r="164" spans="1:12" ht="12.75" customHeight="1" x14ac:dyDescent="0.3">
      <c r="A164" s="45"/>
      <c r="B164" s="22"/>
      <c r="C164" s="23"/>
      <c r="D164" s="28"/>
      <c r="E164" s="25"/>
      <c r="F164" s="26"/>
      <c r="G164" s="26"/>
      <c r="H164" s="26"/>
      <c r="I164" s="26"/>
      <c r="J164" s="26"/>
      <c r="K164" s="27"/>
      <c r="L164" s="26"/>
    </row>
    <row r="165" spans="1:12" ht="12.75" customHeight="1" x14ac:dyDescent="0.3">
      <c r="A165" s="45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2.75" customHeight="1" x14ac:dyDescent="0.3">
      <c r="A166" s="45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2.75" customHeight="1" x14ac:dyDescent="0.3">
      <c r="A167" s="46"/>
      <c r="B167" s="30"/>
      <c r="C167" s="31"/>
      <c r="D167" s="32" t="s">
        <v>28</v>
      </c>
      <c r="E167" s="33"/>
      <c r="F167" s="34">
        <f t="shared" ref="F167:J167" si="19">SUM(F158:F166)</f>
        <v>730</v>
      </c>
      <c r="G167" s="34">
        <f t="shared" si="19"/>
        <v>26.94</v>
      </c>
      <c r="H167" s="34">
        <f t="shared" si="19"/>
        <v>34.330000000000005</v>
      </c>
      <c r="I167" s="34">
        <f t="shared" si="19"/>
        <v>87.28</v>
      </c>
      <c r="J167" s="34">
        <f t="shared" si="19"/>
        <v>765.32</v>
      </c>
      <c r="K167" s="35"/>
      <c r="L167" s="51">
        <v>97.57</v>
      </c>
    </row>
    <row r="168" spans="1:12" ht="12.75" customHeight="1" x14ac:dyDescent="0.3">
      <c r="A168" s="37">
        <f>A150</f>
        <v>2</v>
      </c>
      <c r="B168" s="37">
        <f>B150</f>
        <v>2</v>
      </c>
      <c r="C168" s="38" t="s">
        <v>35</v>
      </c>
      <c r="D168" s="39"/>
      <c r="E168" s="210" t="s">
        <v>88</v>
      </c>
      <c r="F168" s="211">
        <v>40</v>
      </c>
      <c r="G168" s="212">
        <v>5.35</v>
      </c>
      <c r="H168" s="212">
        <v>5.17</v>
      </c>
      <c r="I168" s="212">
        <v>12.75</v>
      </c>
      <c r="J168" s="212">
        <v>118.99</v>
      </c>
      <c r="K168" s="27" t="s">
        <v>42</v>
      </c>
      <c r="L168" s="26"/>
    </row>
    <row r="169" spans="1:12" ht="12.75" customHeight="1" x14ac:dyDescent="0.3">
      <c r="A169" s="45"/>
      <c r="B169" s="22"/>
      <c r="C169" s="23"/>
      <c r="D169" s="39" t="s">
        <v>33</v>
      </c>
      <c r="E169" s="210" t="s">
        <v>106</v>
      </c>
      <c r="F169" s="211">
        <v>200</v>
      </c>
      <c r="G169" s="212">
        <v>1.52</v>
      </c>
      <c r="H169" s="212">
        <v>1.35</v>
      </c>
      <c r="I169" s="212">
        <v>15.9</v>
      </c>
      <c r="J169" s="212">
        <v>81</v>
      </c>
      <c r="K169" s="27" t="s">
        <v>42</v>
      </c>
      <c r="L169" s="26"/>
    </row>
    <row r="170" spans="1:12" ht="12.75" customHeight="1" x14ac:dyDescent="0.3">
      <c r="A170" s="45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2.75" customHeight="1" x14ac:dyDescent="0.3">
      <c r="A171" s="45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2.75" customHeight="1" x14ac:dyDescent="0.3">
      <c r="A172" s="46"/>
      <c r="B172" s="30"/>
      <c r="C172" s="31"/>
      <c r="D172" s="32" t="s">
        <v>28</v>
      </c>
      <c r="E172" s="33"/>
      <c r="F172" s="34">
        <f t="shared" ref="F172:J172" si="20">SUM(F168:F171)</f>
        <v>240</v>
      </c>
      <c r="G172" s="34">
        <f t="shared" si="20"/>
        <v>6.8699999999999992</v>
      </c>
      <c r="H172" s="34">
        <f t="shared" si="20"/>
        <v>6.52</v>
      </c>
      <c r="I172" s="34">
        <f t="shared" si="20"/>
        <v>28.65</v>
      </c>
      <c r="J172" s="34">
        <f t="shared" si="20"/>
        <v>199.99</v>
      </c>
      <c r="K172" s="35"/>
      <c r="L172" s="34">
        <v>15.83</v>
      </c>
    </row>
    <row r="173" spans="1:12" ht="15.75" customHeight="1" thickBot="1" x14ac:dyDescent="0.35">
      <c r="A173" s="47">
        <f>A150</f>
        <v>2</v>
      </c>
      <c r="B173" s="47">
        <f>B150</f>
        <v>2</v>
      </c>
      <c r="C173" s="227" t="s">
        <v>36</v>
      </c>
      <c r="D173" s="228"/>
      <c r="E173" s="42"/>
      <c r="F173" s="43" t="e">
        <f>F157+#REF!+F167+F172+#REF!+#REF!</f>
        <v>#REF!</v>
      </c>
      <c r="G173" s="43" t="e">
        <f>G157+#REF!+G167+G172+#REF!+#REF!</f>
        <v>#REF!</v>
      </c>
      <c r="H173" s="43" t="e">
        <f>H157+#REF!+H167+H172+#REF!+#REF!</f>
        <v>#REF!</v>
      </c>
      <c r="I173" s="43" t="e">
        <f>I157+#REF!+I167+I172+#REF!+#REF!</f>
        <v>#REF!</v>
      </c>
      <c r="J173" s="43" t="e">
        <f>J157+#REF!+J167+J172+#REF!+#REF!</f>
        <v>#REF!</v>
      </c>
      <c r="K173" s="44"/>
      <c r="L173" s="43" t="e">
        <f>L157+#REF!+L167+L172+#REF!+#REF!</f>
        <v>#REF!</v>
      </c>
    </row>
    <row r="174" spans="1:12" ht="12.75" customHeight="1" thickBot="1" x14ac:dyDescent="0.35">
      <c r="A174" s="15">
        <v>2</v>
      </c>
      <c r="B174" s="16">
        <v>3</v>
      </c>
      <c r="C174" s="17" t="s">
        <v>23</v>
      </c>
      <c r="D174" s="18" t="s">
        <v>24</v>
      </c>
      <c r="E174" s="150" t="s">
        <v>93</v>
      </c>
      <c r="F174" s="148">
        <v>150</v>
      </c>
      <c r="G174" s="148">
        <v>22.57</v>
      </c>
      <c r="H174" s="148">
        <v>19.260000000000002</v>
      </c>
      <c r="I174" s="148">
        <v>26.15</v>
      </c>
      <c r="J174" s="148">
        <v>368.19</v>
      </c>
      <c r="K174" s="20" t="s">
        <v>42</v>
      </c>
      <c r="L174" s="19"/>
    </row>
    <row r="175" spans="1:12" ht="12.75" customHeight="1" thickBot="1" x14ac:dyDescent="0.35">
      <c r="A175" s="21"/>
      <c r="B175" s="22"/>
      <c r="C175" s="23"/>
      <c r="D175" s="53" t="s">
        <v>33</v>
      </c>
      <c r="E175" s="149" t="s">
        <v>94</v>
      </c>
      <c r="F175" s="148">
        <v>180</v>
      </c>
      <c r="G175" s="148">
        <v>0.26</v>
      </c>
      <c r="H175" s="148">
        <v>0.05</v>
      </c>
      <c r="I175" s="148">
        <v>10.11</v>
      </c>
      <c r="J175" s="148">
        <v>41.94</v>
      </c>
      <c r="K175" s="27" t="s">
        <v>42</v>
      </c>
      <c r="L175" s="26"/>
    </row>
    <row r="176" spans="1:12" ht="12.75" customHeight="1" thickBot="1" x14ac:dyDescent="0.35">
      <c r="A176" s="21"/>
      <c r="B176" s="22"/>
      <c r="C176" s="23"/>
      <c r="D176" s="52" t="s">
        <v>26</v>
      </c>
      <c r="E176" s="149" t="s">
        <v>70</v>
      </c>
      <c r="F176" s="148">
        <v>25</v>
      </c>
      <c r="G176" s="148">
        <v>1.9</v>
      </c>
      <c r="H176" s="148">
        <v>0.25</v>
      </c>
      <c r="I176" s="148">
        <v>12.07</v>
      </c>
      <c r="J176" s="148">
        <v>58.75</v>
      </c>
      <c r="K176" s="27" t="s">
        <v>42</v>
      </c>
      <c r="L176" s="26"/>
    </row>
    <row r="177" spans="1:12" ht="12.75" customHeight="1" thickBot="1" x14ac:dyDescent="0.35">
      <c r="A177" s="21"/>
      <c r="B177" s="22"/>
      <c r="C177" s="23"/>
      <c r="D177" s="52" t="s">
        <v>27</v>
      </c>
      <c r="E177" s="149" t="s">
        <v>61</v>
      </c>
      <c r="F177" s="148">
        <v>170</v>
      </c>
      <c r="G177" s="148">
        <v>0.7</v>
      </c>
      <c r="H177" s="148">
        <v>0.5</v>
      </c>
      <c r="I177" s="148">
        <v>17.5</v>
      </c>
      <c r="J177" s="148">
        <v>79.900000000000006</v>
      </c>
      <c r="K177" s="27" t="s">
        <v>42</v>
      </c>
      <c r="L177" s="26"/>
    </row>
    <row r="178" spans="1:12" ht="12.75" customHeight="1" thickBot="1" x14ac:dyDescent="0.35">
      <c r="A178" s="21"/>
      <c r="B178" s="22"/>
      <c r="C178" s="23"/>
      <c r="D178" s="28"/>
      <c r="E178" s="145"/>
      <c r="F178" s="144"/>
      <c r="G178" s="146"/>
      <c r="H178" s="147"/>
      <c r="I178" s="147"/>
      <c r="J178" s="147"/>
      <c r="K178" s="27"/>
      <c r="L178" s="26"/>
    </row>
    <row r="179" spans="1:12" ht="12.75" customHeight="1" x14ac:dyDescent="0.3">
      <c r="A179" s="21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2.75" customHeight="1" x14ac:dyDescent="0.3">
      <c r="A180" s="21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2.75" customHeight="1" thickBot="1" x14ac:dyDescent="0.35">
      <c r="A181" s="29"/>
      <c r="B181" s="30"/>
      <c r="C181" s="31"/>
      <c r="D181" s="32" t="s">
        <v>28</v>
      </c>
      <c r="E181" s="33"/>
      <c r="F181" s="34">
        <f t="shared" ref="F181:J181" si="21">SUM(F174:F180)</f>
        <v>525</v>
      </c>
      <c r="G181" s="34">
        <f t="shared" si="21"/>
        <v>25.43</v>
      </c>
      <c r="H181" s="34">
        <f t="shared" si="21"/>
        <v>20.060000000000002</v>
      </c>
      <c r="I181" s="34">
        <f t="shared" si="21"/>
        <v>65.83</v>
      </c>
      <c r="J181" s="34">
        <f t="shared" si="21"/>
        <v>548.78</v>
      </c>
      <c r="K181" s="35"/>
      <c r="L181" s="34">
        <v>97.57</v>
      </c>
    </row>
    <row r="182" spans="1:12" ht="12.75" customHeight="1" thickBot="1" x14ac:dyDescent="0.35">
      <c r="A182" s="36">
        <f>A174</f>
        <v>2</v>
      </c>
      <c r="B182" s="37">
        <f>B174</f>
        <v>3</v>
      </c>
      <c r="C182" s="38" t="s">
        <v>29</v>
      </c>
      <c r="D182" s="28"/>
      <c r="E182" s="153" t="s">
        <v>54</v>
      </c>
      <c r="F182" s="155">
        <v>60</v>
      </c>
      <c r="G182" s="156">
        <v>0.92</v>
      </c>
      <c r="H182" s="155">
        <v>3.05</v>
      </c>
      <c r="I182" s="156">
        <v>5.62</v>
      </c>
      <c r="J182" s="155">
        <v>53.61</v>
      </c>
      <c r="K182" s="27" t="s">
        <v>42</v>
      </c>
      <c r="L182" s="26"/>
    </row>
    <row r="183" spans="1:12" ht="12.75" customHeight="1" thickBot="1" x14ac:dyDescent="0.35">
      <c r="A183" s="21"/>
      <c r="B183" s="22"/>
      <c r="C183" s="23"/>
      <c r="D183" s="28" t="s">
        <v>30</v>
      </c>
      <c r="E183" s="152" t="s">
        <v>95</v>
      </c>
      <c r="F183" s="151">
        <v>200</v>
      </c>
      <c r="G183" s="151">
        <v>3.3</v>
      </c>
      <c r="H183" s="151">
        <v>5.81</v>
      </c>
      <c r="I183" s="151">
        <v>8.5</v>
      </c>
      <c r="J183" s="151">
        <v>99.48</v>
      </c>
      <c r="K183" s="27" t="s">
        <v>42</v>
      </c>
      <c r="L183" s="26"/>
    </row>
    <row r="184" spans="1:12" ht="12.75" customHeight="1" thickBot="1" x14ac:dyDescent="0.35">
      <c r="A184" s="21"/>
      <c r="B184" s="22"/>
      <c r="C184" s="23"/>
      <c r="D184" s="28" t="s">
        <v>31</v>
      </c>
      <c r="E184" s="154" t="s">
        <v>77</v>
      </c>
      <c r="F184" s="151">
        <v>240</v>
      </c>
      <c r="G184" s="157">
        <v>20</v>
      </c>
      <c r="H184" s="157">
        <v>25.62</v>
      </c>
      <c r="I184" s="157">
        <v>42.01</v>
      </c>
      <c r="J184" s="161">
        <v>478.58</v>
      </c>
      <c r="K184" s="27" t="s">
        <v>42</v>
      </c>
      <c r="L184" s="26"/>
    </row>
    <row r="185" spans="1:12" ht="12.75" customHeight="1" thickBot="1" x14ac:dyDescent="0.35">
      <c r="A185" s="21"/>
      <c r="B185" s="22"/>
      <c r="C185" s="23"/>
      <c r="D185" s="52" t="s">
        <v>33</v>
      </c>
      <c r="E185" s="152" t="s">
        <v>96</v>
      </c>
      <c r="F185" s="151">
        <v>180</v>
      </c>
      <c r="G185" s="158">
        <v>0.51</v>
      </c>
      <c r="H185" s="159">
        <v>0.09</v>
      </c>
      <c r="I185" s="159">
        <v>18.7</v>
      </c>
      <c r="J185" s="160">
        <v>77.63</v>
      </c>
      <c r="K185" s="27" t="s">
        <v>42</v>
      </c>
      <c r="L185" s="26"/>
    </row>
    <row r="186" spans="1:12" ht="12.75" customHeight="1" thickBot="1" x14ac:dyDescent="0.35">
      <c r="A186" s="21"/>
      <c r="B186" s="22"/>
      <c r="C186" s="23"/>
      <c r="D186" s="52" t="s">
        <v>26</v>
      </c>
      <c r="E186" s="152" t="s">
        <v>48</v>
      </c>
      <c r="F186" s="156">
        <v>50</v>
      </c>
      <c r="G186" s="158">
        <v>3.5</v>
      </c>
      <c r="H186" s="159">
        <v>0.5</v>
      </c>
      <c r="I186" s="159">
        <v>25.5</v>
      </c>
      <c r="J186" s="162">
        <v>120</v>
      </c>
      <c r="K186" s="27" t="s">
        <v>42</v>
      </c>
      <c r="L186" s="26"/>
    </row>
    <row r="187" spans="1:12" ht="12.75" customHeight="1" x14ac:dyDescent="0.3">
      <c r="A187" s="21"/>
      <c r="B187" s="22"/>
      <c r="C187" s="23"/>
      <c r="D187" s="28"/>
      <c r="E187" s="25"/>
      <c r="F187" s="26"/>
      <c r="G187" s="26"/>
      <c r="H187" s="26"/>
      <c r="I187" s="26"/>
      <c r="J187" s="26"/>
      <c r="K187" s="27"/>
      <c r="L187" s="26"/>
    </row>
    <row r="188" spans="1:12" ht="12.75" customHeight="1" x14ac:dyDescent="0.3">
      <c r="A188" s="21"/>
      <c r="B188" s="22"/>
      <c r="C188" s="23"/>
      <c r="D188" s="28"/>
      <c r="E188" s="25"/>
      <c r="F188" s="26"/>
      <c r="G188" s="26"/>
      <c r="H188" s="26"/>
      <c r="I188" s="26"/>
      <c r="J188" s="26"/>
      <c r="K188" s="27"/>
      <c r="L188" s="26"/>
    </row>
    <row r="189" spans="1:12" ht="12.75" customHeight="1" x14ac:dyDescent="0.3">
      <c r="A189" s="21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2.75" customHeight="1" x14ac:dyDescent="0.3">
      <c r="A190" s="21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2.75" customHeight="1" x14ac:dyDescent="0.3">
      <c r="A191" s="29"/>
      <c r="B191" s="30"/>
      <c r="C191" s="31"/>
      <c r="D191" s="32" t="s">
        <v>28</v>
      </c>
      <c r="E191" s="33"/>
      <c r="F191" s="34">
        <f t="shared" ref="F191:J191" si="22">SUM(F182:F190)</f>
        <v>730</v>
      </c>
      <c r="G191" s="34">
        <f t="shared" si="22"/>
        <v>28.23</v>
      </c>
      <c r="H191" s="34">
        <f t="shared" si="22"/>
        <v>35.070000000000007</v>
      </c>
      <c r="I191" s="34">
        <f t="shared" si="22"/>
        <v>100.33</v>
      </c>
      <c r="J191" s="34">
        <f t="shared" si="22"/>
        <v>829.3</v>
      </c>
      <c r="K191" s="35"/>
      <c r="L191" s="34">
        <v>97.57</v>
      </c>
    </row>
    <row r="192" spans="1:12" ht="12.75" customHeight="1" x14ac:dyDescent="0.3">
      <c r="A192" s="36">
        <f>A174</f>
        <v>2</v>
      </c>
      <c r="B192" s="37">
        <f>B174</f>
        <v>3</v>
      </c>
      <c r="C192" s="38" t="s">
        <v>35</v>
      </c>
      <c r="D192" s="52" t="s">
        <v>117</v>
      </c>
      <c r="E192" s="213" t="s">
        <v>113</v>
      </c>
      <c r="F192" s="214">
        <v>50</v>
      </c>
      <c r="G192" s="216">
        <v>3.5</v>
      </c>
      <c r="H192" s="216">
        <v>9.6</v>
      </c>
      <c r="I192" s="216">
        <v>27.44</v>
      </c>
      <c r="J192" s="216">
        <v>211.25</v>
      </c>
      <c r="K192" s="27" t="s">
        <v>42</v>
      </c>
      <c r="L192" s="26"/>
    </row>
    <row r="193" spans="1:12" ht="12.75" customHeight="1" x14ac:dyDescent="0.3">
      <c r="A193" s="21"/>
      <c r="B193" s="22"/>
      <c r="C193" s="23"/>
      <c r="D193" s="52" t="s">
        <v>122</v>
      </c>
      <c r="E193" s="213" t="s">
        <v>110</v>
      </c>
      <c r="F193" s="214">
        <v>200</v>
      </c>
      <c r="G193" s="215">
        <v>6.56</v>
      </c>
      <c r="H193" s="215">
        <v>7.32</v>
      </c>
      <c r="I193" s="215">
        <v>9.3000000000000007</v>
      </c>
      <c r="J193" s="215">
        <v>128</v>
      </c>
      <c r="K193" s="27" t="s">
        <v>42</v>
      </c>
      <c r="L193" s="26"/>
    </row>
    <row r="194" spans="1:12" ht="12.75" customHeight="1" x14ac:dyDescent="0.3">
      <c r="A194" s="21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2.75" customHeight="1" x14ac:dyDescent="0.3">
      <c r="A195" s="21"/>
      <c r="B195" s="22"/>
      <c r="C195" s="23"/>
      <c r="D195" s="24"/>
      <c r="E195" s="25"/>
      <c r="F195" s="26"/>
      <c r="G195" s="26"/>
      <c r="H195" s="26"/>
      <c r="I195" s="26"/>
      <c r="J195" s="26"/>
      <c r="K195" s="27"/>
      <c r="L195" s="26"/>
    </row>
    <row r="196" spans="1:12" ht="12.75" customHeight="1" x14ac:dyDescent="0.3">
      <c r="A196" s="29"/>
      <c r="B196" s="30"/>
      <c r="C196" s="31"/>
      <c r="D196" s="32" t="s">
        <v>28</v>
      </c>
      <c r="E196" s="33"/>
      <c r="F196" s="34">
        <f t="shared" ref="F196:J196" si="23">SUM(F192:F195)</f>
        <v>250</v>
      </c>
      <c r="G196" s="34">
        <f t="shared" si="23"/>
        <v>10.059999999999999</v>
      </c>
      <c r="H196" s="34">
        <f t="shared" si="23"/>
        <v>16.920000000000002</v>
      </c>
      <c r="I196" s="34">
        <f t="shared" si="23"/>
        <v>36.74</v>
      </c>
      <c r="J196" s="34">
        <f t="shared" si="23"/>
        <v>339.25</v>
      </c>
      <c r="K196" s="35"/>
      <c r="L196" s="34">
        <v>15.83</v>
      </c>
    </row>
    <row r="197" spans="1:12" ht="15.75" customHeight="1" thickBot="1" x14ac:dyDescent="0.35">
      <c r="A197" s="40">
        <f>A174</f>
        <v>2</v>
      </c>
      <c r="B197" s="41">
        <f>B174</f>
        <v>3</v>
      </c>
      <c r="C197" s="227" t="s">
        <v>36</v>
      </c>
      <c r="D197" s="228"/>
      <c r="E197" s="42"/>
      <c r="F197" s="43" t="e">
        <f>F181+#REF!+F191+F196+#REF!+#REF!</f>
        <v>#REF!</v>
      </c>
      <c r="G197" s="43" t="e">
        <f>G181+#REF!+G191+G196+#REF!+#REF!</f>
        <v>#REF!</v>
      </c>
      <c r="H197" s="43" t="e">
        <f>H181+#REF!+H191+H196+#REF!+#REF!</f>
        <v>#REF!</v>
      </c>
      <c r="I197" s="43" t="e">
        <f>I181+#REF!+I191+I196+#REF!+#REF!</f>
        <v>#REF!</v>
      </c>
      <c r="J197" s="43" t="e">
        <f>J181+#REF!+J191+J196+#REF!+#REF!</f>
        <v>#REF!</v>
      </c>
      <c r="K197" s="44"/>
      <c r="L197" s="43" t="e">
        <f>L181+#REF!+L191+L196+#REF!+#REF!</f>
        <v>#REF!</v>
      </c>
    </row>
    <row r="198" spans="1:12" ht="12.75" customHeight="1" thickBot="1" x14ac:dyDescent="0.35">
      <c r="A198" s="15">
        <v>2</v>
      </c>
      <c r="B198" s="16">
        <v>4</v>
      </c>
      <c r="C198" s="17" t="s">
        <v>23</v>
      </c>
      <c r="D198" s="18"/>
      <c r="E198" s="164" t="s">
        <v>76</v>
      </c>
      <c r="F198" s="163">
        <v>20</v>
      </c>
      <c r="G198" s="166">
        <v>0.14000000000000001</v>
      </c>
      <c r="H198" s="167">
        <v>0.02</v>
      </c>
      <c r="I198" s="166">
        <v>0.38</v>
      </c>
      <c r="J198" s="163">
        <v>2.2599999999999998</v>
      </c>
      <c r="K198" s="20" t="s">
        <v>42</v>
      </c>
      <c r="L198" s="19"/>
    </row>
    <row r="199" spans="1:12" ht="12.75" customHeight="1" thickBot="1" x14ac:dyDescent="0.35">
      <c r="A199" s="21"/>
      <c r="B199" s="22"/>
      <c r="C199" s="23"/>
      <c r="D199" s="53" t="s">
        <v>114</v>
      </c>
      <c r="E199" s="165" t="s">
        <v>97</v>
      </c>
      <c r="F199" s="163">
        <v>150</v>
      </c>
      <c r="G199" s="163">
        <v>19.440000000000001</v>
      </c>
      <c r="H199" s="163">
        <v>22.2</v>
      </c>
      <c r="I199" s="163">
        <v>2.59</v>
      </c>
      <c r="J199" s="163">
        <v>287.92</v>
      </c>
      <c r="K199" s="27" t="s">
        <v>42</v>
      </c>
      <c r="L199" s="26"/>
    </row>
    <row r="200" spans="1:12" ht="12.75" customHeight="1" thickBot="1" x14ac:dyDescent="0.35">
      <c r="A200" s="21"/>
      <c r="B200" s="22"/>
      <c r="C200" s="23"/>
      <c r="D200" s="28" t="s">
        <v>25</v>
      </c>
      <c r="E200" s="164" t="s">
        <v>40</v>
      </c>
      <c r="F200" s="163">
        <v>180</v>
      </c>
      <c r="G200" s="163">
        <v>3.32</v>
      </c>
      <c r="H200" s="163">
        <v>2.99</v>
      </c>
      <c r="I200" s="163">
        <v>17.96</v>
      </c>
      <c r="J200" s="163">
        <v>111.99</v>
      </c>
      <c r="K200" s="27" t="s">
        <v>42</v>
      </c>
      <c r="L200" s="26"/>
    </row>
    <row r="201" spans="1:12" ht="12.75" customHeight="1" thickBot="1" x14ac:dyDescent="0.35">
      <c r="A201" s="21"/>
      <c r="B201" s="22"/>
      <c r="C201" s="23"/>
      <c r="D201" s="28" t="s">
        <v>26</v>
      </c>
      <c r="E201" s="164" t="s">
        <v>70</v>
      </c>
      <c r="F201" s="163">
        <v>25</v>
      </c>
      <c r="G201" s="163">
        <v>1.9</v>
      </c>
      <c r="H201" s="163">
        <v>0.25</v>
      </c>
      <c r="I201" s="163">
        <v>12.07</v>
      </c>
      <c r="J201" s="163">
        <v>58.75</v>
      </c>
      <c r="K201" s="27" t="s">
        <v>42</v>
      </c>
      <c r="L201" s="26"/>
    </row>
    <row r="202" spans="1:12" ht="12.75" customHeight="1" thickBot="1" x14ac:dyDescent="0.35">
      <c r="A202" s="21"/>
      <c r="B202" s="22"/>
      <c r="C202" s="23"/>
      <c r="D202" s="28" t="s">
        <v>27</v>
      </c>
      <c r="E202" s="164" t="s">
        <v>41</v>
      </c>
      <c r="F202" s="163">
        <v>140</v>
      </c>
      <c r="G202" s="163">
        <v>0.6</v>
      </c>
      <c r="H202" s="163">
        <v>0.6</v>
      </c>
      <c r="I202" s="163">
        <v>13.7</v>
      </c>
      <c r="J202" s="163">
        <v>65.8</v>
      </c>
      <c r="K202" s="27" t="s">
        <v>42</v>
      </c>
      <c r="L202" s="26"/>
    </row>
    <row r="203" spans="1:12" ht="12.75" customHeight="1" x14ac:dyDescent="0.3">
      <c r="A203" s="21"/>
      <c r="B203" s="22"/>
      <c r="C203" s="23"/>
      <c r="D203" s="24"/>
      <c r="E203" s="25"/>
      <c r="F203" s="26"/>
      <c r="G203" s="26"/>
      <c r="H203" s="26"/>
      <c r="I203" s="26"/>
      <c r="J203" s="26"/>
      <c r="K203" s="27"/>
      <c r="L203" s="26"/>
    </row>
    <row r="204" spans="1:12" ht="12.75" customHeight="1" x14ac:dyDescent="0.3">
      <c r="A204" s="21"/>
      <c r="B204" s="22"/>
      <c r="C204" s="23"/>
      <c r="D204" s="24"/>
      <c r="E204" s="25"/>
      <c r="F204" s="26"/>
      <c r="G204" s="26"/>
      <c r="H204" s="26"/>
      <c r="I204" s="26"/>
      <c r="J204" s="26"/>
      <c r="K204" s="27"/>
      <c r="L204" s="26"/>
    </row>
    <row r="205" spans="1:12" ht="12.75" customHeight="1" x14ac:dyDescent="0.3">
      <c r="A205" s="29"/>
      <c r="B205" s="30"/>
      <c r="C205" s="31"/>
      <c r="D205" s="32" t="s">
        <v>28</v>
      </c>
      <c r="E205" s="33"/>
      <c r="F205" s="34">
        <f t="shared" ref="F205:J205" si="24">SUM(F198:F204)</f>
        <v>515</v>
      </c>
      <c r="G205" s="34">
        <f t="shared" si="24"/>
        <v>25.400000000000002</v>
      </c>
      <c r="H205" s="34">
        <f t="shared" si="24"/>
        <v>26.060000000000002</v>
      </c>
      <c r="I205" s="34">
        <f t="shared" si="24"/>
        <v>46.7</v>
      </c>
      <c r="J205" s="34">
        <f t="shared" si="24"/>
        <v>526.72</v>
      </c>
      <c r="K205" s="35"/>
      <c r="L205" s="34">
        <v>97.57</v>
      </c>
    </row>
    <row r="206" spans="1:12" ht="12.75" customHeight="1" thickBot="1" x14ac:dyDescent="0.35">
      <c r="A206" s="36">
        <f>A198</f>
        <v>2</v>
      </c>
      <c r="B206" s="37">
        <f>B198</f>
        <v>4</v>
      </c>
      <c r="C206" s="38" t="s">
        <v>29</v>
      </c>
      <c r="D206" s="28"/>
      <c r="E206" s="169" t="s">
        <v>84</v>
      </c>
      <c r="F206" s="168">
        <v>60</v>
      </c>
      <c r="G206" s="168">
        <v>0.68</v>
      </c>
      <c r="H206" s="168">
        <v>4.1100000000000003</v>
      </c>
      <c r="I206" s="168">
        <v>2.82</v>
      </c>
      <c r="J206" s="168">
        <v>51.01</v>
      </c>
      <c r="K206" s="27" t="s">
        <v>42</v>
      </c>
      <c r="L206" s="26"/>
    </row>
    <row r="207" spans="1:12" ht="12.75" customHeight="1" thickBot="1" x14ac:dyDescent="0.35">
      <c r="A207" s="21"/>
      <c r="B207" s="22"/>
      <c r="C207" s="23"/>
      <c r="D207" s="28" t="s">
        <v>30</v>
      </c>
      <c r="E207" s="170" t="s">
        <v>98</v>
      </c>
      <c r="F207" s="168">
        <v>200</v>
      </c>
      <c r="G207" s="168">
        <v>5.81</v>
      </c>
      <c r="H207" s="168">
        <v>4.4000000000000004</v>
      </c>
      <c r="I207" s="168">
        <v>15.42</v>
      </c>
      <c r="J207" s="168">
        <v>124.52</v>
      </c>
      <c r="K207" s="27" t="s">
        <v>42</v>
      </c>
      <c r="L207" s="26"/>
    </row>
    <row r="208" spans="1:12" ht="12.75" customHeight="1" thickBot="1" x14ac:dyDescent="0.35">
      <c r="A208" s="21"/>
      <c r="B208" s="22"/>
      <c r="C208" s="23"/>
      <c r="D208" s="28" t="s">
        <v>31</v>
      </c>
      <c r="E208" s="169" t="s">
        <v>99</v>
      </c>
      <c r="F208" s="168">
        <v>100</v>
      </c>
      <c r="G208" s="168">
        <v>17.61</v>
      </c>
      <c r="H208" s="168">
        <v>13.49</v>
      </c>
      <c r="I208" s="168">
        <v>16.75</v>
      </c>
      <c r="J208" s="168">
        <v>258.79000000000002</v>
      </c>
      <c r="K208" s="27" t="s">
        <v>42</v>
      </c>
      <c r="L208" s="26"/>
    </row>
    <row r="209" spans="1:12" ht="12.75" customHeight="1" thickBot="1" x14ac:dyDescent="0.35">
      <c r="A209" s="21"/>
      <c r="B209" s="22"/>
      <c r="C209" s="23"/>
      <c r="D209" s="28" t="s">
        <v>32</v>
      </c>
      <c r="E209" s="169" t="s">
        <v>46</v>
      </c>
      <c r="F209" s="168">
        <v>150</v>
      </c>
      <c r="G209" s="168">
        <v>5.76</v>
      </c>
      <c r="H209" s="168">
        <v>4.3</v>
      </c>
      <c r="I209" s="168">
        <v>36.729999999999997</v>
      </c>
      <c r="J209" s="171">
        <v>208.65</v>
      </c>
      <c r="K209" s="27" t="s">
        <v>42</v>
      </c>
      <c r="L209" s="26"/>
    </row>
    <row r="210" spans="1:12" ht="12.75" customHeight="1" thickBot="1" x14ac:dyDescent="0.35">
      <c r="A210" s="21"/>
      <c r="B210" s="22"/>
      <c r="C210" s="23"/>
      <c r="D210" s="28" t="s">
        <v>33</v>
      </c>
      <c r="E210" s="170" t="s">
        <v>100</v>
      </c>
      <c r="F210" s="168">
        <v>180</v>
      </c>
      <c r="G210" s="172">
        <v>0.4</v>
      </c>
      <c r="H210" s="172">
        <v>0.13</v>
      </c>
      <c r="I210" s="172">
        <v>19.97</v>
      </c>
      <c r="J210" s="176">
        <v>74.66</v>
      </c>
      <c r="K210" s="27" t="s">
        <v>42</v>
      </c>
      <c r="L210" s="26"/>
    </row>
    <row r="211" spans="1:12" ht="12.75" customHeight="1" thickBot="1" x14ac:dyDescent="0.35">
      <c r="A211" s="21"/>
      <c r="B211" s="22"/>
      <c r="C211" s="23"/>
      <c r="D211" s="52" t="s">
        <v>118</v>
      </c>
      <c r="E211" s="169" t="s">
        <v>48</v>
      </c>
      <c r="F211" s="171">
        <v>50</v>
      </c>
      <c r="G211" s="173">
        <v>3.5</v>
      </c>
      <c r="H211" s="174">
        <v>0.5</v>
      </c>
      <c r="I211" s="174">
        <v>25.5</v>
      </c>
      <c r="J211" s="175">
        <v>120</v>
      </c>
      <c r="K211" s="27" t="s">
        <v>42</v>
      </c>
      <c r="L211" s="26"/>
    </row>
    <row r="212" spans="1:12" ht="12.75" customHeight="1" x14ac:dyDescent="0.3">
      <c r="A212" s="21"/>
      <c r="B212" s="22"/>
      <c r="C212" s="23"/>
      <c r="D212" s="28"/>
      <c r="E212" s="25"/>
      <c r="F212" s="26"/>
      <c r="G212" s="26"/>
      <c r="H212" s="26"/>
      <c r="I212" s="26"/>
      <c r="J212" s="26"/>
      <c r="K212" s="27"/>
      <c r="L212" s="26"/>
    </row>
    <row r="213" spans="1:12" ht="12.75" customHeight="1" x14ac:dyDescent="0.3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2.75" customHeight="1" x14ac:dyDescent="0.3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2.75" customHeight="1" x14ac:dyDescent="0.3">
      <c r="A215" s="29"/>
      <c r="B215" s="30"/>
      <c r="C215" s="31"/>
      <c r="D215" s="32" t="s">
        <v>28</v>
      </c>
      <c r="E215" s="33"/>
      <c r="F215" s="34">
        <f t="shared" ref="F215:J215" si="25">SUM(F206:F214)</f>
        <v>740</v>
      </c>
      <c r="G215" s="34">
        <f t="shared" si="25"/>
        <v>33.76</v>
      </c>
      <c r="H215" s="34">
        <f t="shared" si="25"/>
        <v>26.93</v>
      </c>
      <c r="I215" s="34">
        <f t="shared" si="25"/>
        <v>117.19</v>
      </c>
      <c r="J215" s="34">
        <f t="shared" si="25"/>
        <v>837.63</v>
      </c>
      <c r="K215" s="35"/>
      <c r="L215" s="34">
        <v>97.57</v>
      </c>
    </row>
    <row r="216" spans="1:12" ht="12.75" customHeight="1" x14ac:dyDescent="0.3">
      <c r="A216" s="36">
        <f>A198</f>
        <v>2</v>
      </c>
      <c r="B216" s="37">
        <f>B198</f>
        <v>4</v>
      </c>
      <c r="C216" s="38" t="s">
        <v>35</v>
      </c>
      <c r="D216" s="52" t="s">
        <v>117</v>
      </c>
      <c r="E216" s="217" t="s">
        <v>107</v>
      </c>
      <c r="F216" s="218">
        <v>25</v>
      </c>
      <c r="G216" s="219">
        <v>2.8</v>
      </c>
      <c r="H216" s="219">
        <v>6.85</v>
      </c>
      <c r="I216" s="219">
        <v>13.7</v>
      </c>
      <c r="J216" s="219">
        <v>122</v>
      </c>
      <c r="K216" s="27" t="s">
        <v>42</v>
      </c>
      <c r="L216" s="26"/>
    </row>
    <row r="217" spans="1:12" ht="12.75" customHeight="1" x14ac:dyDescent="0.3">
      <c r="A217" s="21"/>
      <c r="B217" s="22"/>
      <c r="C217" s="23"/>
      <c r="D217" s="39" t="s">
        <v>33</v>
      </c>
      <c r="E217" s="217" t="s">
        <v>78</v>
      </c>
      <c r="F217" s="218">
        <v>200</v>
      </c>
      <c r="G217" s="220">
        <v>7.0000000000000007E-2</v>
      </c>
      <c r="H217" s="220">
        <v>0.02</v>
      </c>
      <c r="I217" s="220">
        <v>15</v>
      </c>
      <c r="J217" s="220">
        <v>60</v>
      </c>
      <c r="K217" s="27" t="s">
        <v>42</v>
      </c>
      <c r="L217" s="26"/>
    </row>
    <row r="218" spans="1:12" ht="12.75" customHeight="1" x14ac:dyDescent="0.3">
      <c r="A218" s="21"/>
      <c r="B218" s="22"/>
      <c r="C218" s="23"/>
      <c r="D218" s="24"/>
      <c r="E218" s="25"/>
      <c r="F218" s="26"/>
      <c r="G218" s="26"/>
      <c r="H218" s="26"/>
      <c r="I218" s="26"/>
      <c r="J218" s="26"/>
      <c r="K218" s="27"/>
      <c r="L218" s="26"/>
    </row>
    <row r="219" spans="1:12" ht="12.75" customHeight="1" x14ac:dyDescent="0.3">
      <c r="A219" s="21"/>
      <c r="B219" s="22"/>
      <c r="C219" s="23"/>
      <c r="D219" s="24"/>
      <c r="E219" s="25"/>
      <c r="F219" s="26"/>
      <c r="G219" s="26"/>
      <c r="H219" s="26"/>
      <c r="I219" s="26"/>
      <c r="J219" s="26"/>
      <c r="K219" s="27"/>
      <c r="L219" s="26"/>
    </row>
    <row r="220" spans="1:12" ht="12.75" customHeight="1" x14ac:dyDescent="0.3">
      <c r="A220" s="29"/>
      <c r="B220" s="30"/>
      <c r="C220" s="31"/>
      <c r="D220" s="32" t="s">
        <v>28</v>
      </c>
      <c r="E220" s="33"/>
      <c r="F220" s="34">
        <f t="shared" ref="F220:J220" si="26">SUM(F216:F219)</f>
        <v>225</v>
      </c>
      <c r="G220" s="34">
        <f t="shared" si="26"/>
        <v>2.8699999999999997</v>
      </c>
      <c r="H220" s="34">
        <f t="shared" si="26"/>
        <v>6.8699999999999992</v>
      </c>
      <c r="I220" s="34">
        <f t="shared" si="26"/>
        <v>28.7</v>
      </c>
      <c r="J220" s="34">
        <f t="shared" si="26"/>
        <v>182</v>
      </c>
      <c r="K220" s="35"/>
      <c r="L220" s="34">
        <v>15.83</v>
      </c>
    </row>
    <row r="221" spans="1:12" ht="15.75" customHeight="1" thickBot="1" x14ac:dyDescent="0.35">
      <c r="A221" s="40">
        <f>A198</f>
        <v>2</v>
      </c>
      <c r="B221" s="41">
        <f>B198</f>
        <v>4</v>
      </c>
      <c r="C221" s="227" t="s">
        <v>36</v>
      </c>
      <c r="D221" s="228"/>
      <c r="E221" s="42"/>
      <c r="F221" s="43" t="e">
        <f>F205+#REF!+F215+F220+#REF!+#REF!</f>
        <v>#REF!</v>
      </c>
      <c r="G221" s="43" t="e">
        <f>G205+#REF!+G215+G220+#REF!+#REF!</f>
        <v>#REF!</v>
      </c>
      <c r="H221" s="43" t="e">
        <f>H205+#REF!+H215+H220+#REF!+#REF!</f>
        <v>#REF!</v>
      </c>
      <c r="I221" s="43" t="e">
        <f>I205+#REF!+I215+I220+#REF!+#REF!</f>
        <v>#REF!</v>
      </c>
      <c r="J221" s="43" t="e">
        <f>J205+#REF!+J215+J220+#REF!+#REF!</f>
        <v>#REF!</v>
      </c>
      <c r="K221" s="44"/>
      <c r="L221" s="43" t="e">
        <f>L205+#REF!+L215+L220+#REF!+#REF!</f>
        <v>#REF!</v>
      </c>
    </row>
    <row r="222" spans="1:12" ht="12.75" customHeight="1" thickBot="1" x14ac:dyDescent="0.35">
      <c r="A222" s="15">
        <v>2</v>
      </c>
      <c r="B222" s="16">
        <v>5</v>
      </c>
      <c r="C222" s="17" t="s">
        <v>23</v>
      </c>
      <c r="D222" s="18"/>
      <c r="E222" s="178" t="s">
        <v>76</v>
      </c>
      <c r="F222" s="177">
        <v>20</v>
      </c>
      <c r="G222" s="180">
        <v>0.14000000000000001</v>
      </c>
      <c r="H222" s="181">
        <v>0.02</v>
      </c>
      <c r="I222" s="180">
        <v>0.38</v>
      </c>
      <c r="J222" s="177">
        <v>2.2599999999999998</v>
      </c>
      <c r="K222" s="20" t="s">
        <v>42</v>
      </c>
      <c r="L222" s="19"/>
    </row>
    <row r="223" spans="1:12" ht="12.75" customHeight="1" thickBot="1" x14ac:dyDescent="0.35">
      <c r="A223" s="21"/>
      <c r="B223" s="22"/>
      <c r="C223" s="23"/>
      <c r="D223" s="53" t="s">
        <v>114</v>
      </c>
      <c r="E223" s="178" t="s">
        <v>50</v>
      </c>
      <c r="F223" s="177">
        <v>100</v>
      </c>
      <c r="G223" s="177">
        <v>16.79</v>
      </c>
      <c r="H223" s="177">
        <v>3.9</v>
      </c>
      <c r="I223" s="177">
        <v>3.71</v>
      </c>
      <c r="J223" s="177">
        <v>117.1</v>
      </c>
      <c r="K223" s="27" t="s">
        <v>42</v>
      </c>
      <c r="L223" s="26"/>
    </row>
    <row r="224" spans="1:12" ht="12.75" customHeight="1" thickBot="1" x14ac:dyDescent="0.35">
      <c r="A224" s="21"/>
      <c r="B224" s="22"/>
      <c r="C224" s="23"/>
      <c r="D224" s="52" t="s">
        <v>32</v>
      </c>
      <c r="E224" s="178" t="s">
        <v>51</v>
      </c>
      <c r="F224" s="177">
        <v>150</v>
      </c>
      <c r="G224" s="177">
        <v>6.97</v>
      </c>
      <c r="H224" s="177">
        <v>5.44</v>
      </c>
      <c r="I224" s="177">
        <v>31.47</v>
      </c>
      <c r="J224" s="177">
        <v>202.72</v>
      </c>
      <c r="K224" s="27" t="s">
        <v>42</v>
      </c>
      <c r="L224" s="26"/>
    </row>
    <row r="225" spans="1:12" ht="12.75" customHeight="1" thickBot="1" x14ac:dyDescent="0.35">
      <c r="A225" s="21"/>
      <c r="B225" s="22"/>
      <c r="C225" s="23"/>
      <c r="D225" s="52" t="s">
        <v>33</v>
      </c>
      <c r="E225" s="178" t="s">
        <v>78</v>
      </c>
      <c r="F225" s="177">
        <v>180</v>
      </c>
      <c r="G225" s="177">
        <v>0.2</v>
      </c>
      <c r="H225" s="177">
        <v>0.05</v>
      </c>
      <c r="I225" s="177">
        <v>10.06</v>
      </c>
      <c r="J225" s="177">
        <v>41.46</v>
      </c>
      <c r="K225" s="27" t="s">
        <v>42</v>
      </c>
      <c r="L225" s="26"/>
    </row>
    <row r="226" spans="1:12" ht="12.75" customHeight="1" thickBot="1" x14ac:dyDescent="0.35">
      <c r="A226" s="21"/>
      <c r="B226" s="22"/>
      <c r="C226" s="23"/>
      <c r="D226" s="28"/>
      <c r="E226" s="179" t="s">
        <v>38</v>
      </c>
      <c r="F226" s="180">
        <v>45</v>
      </c>
      <c r="G226" s="181">
        <v>4.28</v>
      </c>
      <c r="H226" s="180">
        <v>10.95</v>
      </c>
      <c r="I226" s="181">
        <v>12.88</v>
      </c>
      <c r="J226" s="180">
        <v>167.17</v>
      </c>
      <c r="K226" s="27" t="s">
        <v>42</v>
      </c>
      <c r="L226" s="26"/>
    </row>
    <row r="227" spans="1:12" ht="12.75" customHeight="1" x14ac:dyDescent="0.3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2.75" customHeight="1" x14ac:dyDescent="0.3">
      <c r="A228" s="21"/>
      <c r="B228" s="22"/>
      <c r="C228" s="23"/>
      <c r="D228" s="24"/>
      <c r="E228" s="25"/>
      <c r="F228" s="26"/>
      <c r="G228" s="26"/>
      <c r="H228" s="26"/>
      <c r="I228" s="26"/>
      <c r="J228" s="26"/>
      <c r="K228" s="27"/>
      <c r="L228" s="26"/>
    </row>
    <row r="229" spans="1:12" ht="12.75" customHeight="1" x14ac:dyDescent="0.3">
      <c r="A229" s="29"/>
      <c r="B229" s="30"/>
      <c r="C229" s="31"/>
      <c r="D229" s="32" t="s">
        <v>28</v>
      </c>
      <c r="E229" s="33"/>
      <c r="F229" s="34">
        <f t="shared" ref="F229:J229" si="27">SUM(F222:F228)</f>
        <v>495</v>
      </c>
      <c r="G229" s="34">
        <f t="shared" si="27"/>
        <v>28.38</v>
      </c>
      <c r="H229" s="34">
        <f t="shared" si="27"/>
        <v>20.36</v>
      </c>
      <c r="I229" s="34">
        <f t="shared" si="27"/>
        <v>58.500000000000007</v>
      </c>
      <c r="J229" s="34">
        <f t="shared" si="27"/>
        <v>530.70999999999992</v>
      </c>
      <c r="K229" s="35"/>
      <c r="L229" s="34">
        <v>97.57</v>
      </c>
    </row>
    <row r="230" spans="1:12" ht="12.75" customHeight="1" thickBot="1" x14ac:dyDescent="0.35">
      <c r="A230" s="36">
        <f>A222</f>
        <v>2</v>
      </c>
      <c r="B230" s="37">
        <f>B222</f>
        <v>5</v>
      </c>
      <c r="C230" s="38" t="s">
        <v>29</v>
      </c>
      <c r="D230" s="28"/>
      <c r="E230" s="183" t="s">
        <v>101</v>
      </c>
      <c r="F230" s="182">
        <v>60</v>
      </c>
      <c r="G230" s="182">
        <v>0.68</v>
      </c>
      <c r="H230" s="182">
        <v>4.05</v>
      </c>
      <c r="I230" s="182">
        <v>7.58</v>
      </c>
      <c r="J230" s="182">
        <v>69.459999999999994</v>
      </c>
      <c r="K230" s="27" t="s">
        <v>42</v>
      </c>
      <c r="L230" s="26"/>
    </row>
    <row r="231" spans="1:12" ht="12.75" customHeight="1" thickBot="1" x14ac:dyDescent="0.35">
      <c r="A231" s="21"/>
      <c r="B231" s="22"/>
      <c r="C231" s="23"/>
      <c r="D231" s="28" t="s">
        <v>30</v>
      </c>
      <c r="E231" s="184" t="s">
        <v>102</v>
      </c>
      <c r="F231" s="182">
        <v>200</v>
      </c>
      <c r="G231" s="182">
        <v>2.48</v>
      </c>
      <c r="H231" s="182">
        <v>5.15</v>
      </c>
      <c r="I231" s="182">
        <v>11.74</v>
      </c>
      <c r="J231" s="182">
        <v>103.18</v>
      </c>
      <c r="K231" s="27" t="s">
        <v>42</v>
      </c>
      <c r="L231" s="26"/>
    </row>
    <row r="232" spans="1:12" ht="12.75" customHeight="1" thickBot="1" x14ac:dyDescent="0.35">
      <c r="A232" s="21"/>
      <c r="B232" s="22"/>
      <c r="C232" s="23"/>
      <c r="D232" s="28" t="s">
        <v>31</v>
      </c>
      <c r="E232" s="183" t="s">
        <v>103</v>
      </c>
      <c r="F232" s="182">
        <v>100</v>
      </c>
      <c r="G232" s="182">
        <v>13.39</v>
      </c>
      <c r="H232" s="182">
        <v>5.69</v>
      </c>
      <c r="I232" s="182">
        <v>17.16</v>
      </c>
      <c r="J232" s="182">
        <v>173.43</v>
      </c>
      <c r="K232" s="27" t="s">
        <v>42</v>
      </c>
      <c r="L232" s="26"/>
    </row>
    <row r="233" spans="1:12" ht="12.75" customHeight="1" thickBot="1" x14ac:dyDescent="0.35">
      <c r="A233" s="21"/>
      <c r="B233" s="22"/>
      <c r="C233" s="23"/>
      <c r="D233" s="28" t="s">
        <v>32</v>
      </c>
      <c r="E233" s="183" t="s">
        <v>65</v>
      </c>
      <c r="F233" s="182">
        <v>150</v>
      </c>
      <c r="G233" s="182">
        <v>3.31</v>
      </c>
      <c r="H233" s="182">
        <v>6.32</v>
      </c>
      <c r="I233" s="182">
        <v>22.04</v>
      </c>
      <c r="J233" s="182">
        <v>158.28</v>
      </c>
      <c r="K233" s="27" t="s">
        <v>42</v>
      </c>
      <c r="L233" s="26"/>
    </row>
    <row r="234" spans="1:12" ht="12.75" customHeight="1" thickBot="1" x14ac:dyDescent="0.35">
      <c r="A234" s="21"/>
      <c r="B234" s="22"/>
      <c r="C234" s="23"/>
      <c r="D234" s="28" t="s">
        <v>33</v>
      </c>
      <c r="E234" s="183" t="s">
        <v>104</v>
      </c>
      <c r="F234" s="182">
        <v>180</v>
      </c>
      <c r="G234" s="182">
        <v>0.14000000000000001</v>
      </c>
      <c r="H234" s="182">
        <v>0.11</v>
      </c>
      <c r="I234" s="182">
        <v>13.69</v>
      </c>
      <c r="J234" s="182">
        <v>56.3</v>
      </c>
      <c r="K234" s="27" t="s">
        <v>42</v>
      </c>
      <c r="L234" s="26"/>
    </row>
    <row r="235" spans="1:12" ht="12.75" customHeight="1" thickBot="1" x14ac:dyDescent="0.35">
      <c r="A235" s="21"/>
      <c r="B235" s="22"/>
      <c r="C235" s="23"/>
      <c r="D235" s="52" t="s">
        <v>118</v>
      </c>
      <c r="E235" s="183" t="s">
        <v>48</v>
      </c>
      <c r="F235" s="182">
        <v>50</v>
      </c>
      <c r="G235" s="185">
        <v>3.5</v>
      </c>
      <c r="H235" s="185">
        <v>0.5</v>
      </c>
      <c r="I235" s="185">
        <v>25.5</v>
      </c>
      <c r="J235" s="185">
        <v>120</v>
      </c>
      <c r="K235" s="27" t="s">
        <v>42</v>
      </c>
      <c r="L235" s="26"/>
    </row>
    <row r="236" spans="1:12" ht="12.75" customHeight="1" x14ac:dyDescent="0.3">
      <c r="A236" s="21"/>
      <c r="B236" s="22"/>
      <c r="C236" s="23"/>
      <c r="D236" s="28"/>
      <c r="E236" s="25"/>
      <c r="F236" s="26"/>
      <c r="G236" s="26"/>
      <c r="H236" s="26"/>
      <c r="I236" s="26"/>
      <c r="J236" s="26"/>
      <c r="K236" s="27"/>
      <c r="L236" s="26"/>
    </row>
    <row r="237" spans="1:12" ht="12.75" customHeight="1" x14ac:dyDescent="0.3">
      <c r="A237" s="21"/>
      <c r="B237" s="22"/>
      <c r="C237" s="23"/>
      <c r="D237" s="24"/>
      <c r="E237" s="25"/>
      <c r="F237" s="26"/>
      <c r="G237" s="26"/>
      <c r="H237" s="26"/>
      <c r="I237" s="26"/>
      <c r="J237" s="26"/>
      <c r="K237" s="27"/>
      <c r="L237" s="26"/>
    </row>
    <row r="238" spans="1:12" ht="12.75" customHeight="1" x14ac:dyDescent="0.3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2.75" customHeight="1" x14ac:dyDescent="0.3">
      <c r="A239" s="29"/>
      <c r="B239" s="30"/>
      <c r="C239" s="31"/>
      <c r="D239" s="32" t="s">
        <v>28</v>
      </c>
      <c r="E239" s="33"/>
      <c r="F239" s="34">
        <f t="shared" ref="F239:J239" si="28">SUM(F230:F238)</f>
        <v>740</v>
      </c>
      <c r="G239" s="34">
        <f t="shared" si="28"/>
        <v>23.5</v>
      </c>
      <c r="H239" s="34">
        <f t="shared" si="28"/>
        <v>21.82</v>
      </c>
      <c r="I239" s="34">
        <f t="shared" si="28"/>
        <v>97.710000000000008</v>
      </c>
      <c r="J239" s="34">
        <f t="shared" si="28"/>
        <v>680.65</v>
      </c>
      <c r="K239" s="35"/>
      <c r="L239" s="34">
        <v>97.57</v>
      </c>
    </row>
    <row r="240" spans="1:12" ht="12.75" customHeight="1" x14ac:dyDescent="0.3">
      <c r="A240" s="36">
        <f>A222</f>
        <v>2</v>
      </c>
      <c r="B240" s="37">
        <f>B222</f>
        <v>5</v>
      </c>
      <c r="C240" s="38" t="s">
        <v>35</v>
      </c>
      <c r="D240" s="52" t="s">
        <v>117</v>
      </c>
      <c r="E240" s="223" t="s">
        <v>109</v>
      </c>
      <c r="F240" s="224">
        <v>50</v>
      </c>
      <c r="G240" s="225">
        <v>3.6</v>
      </c>
      <c r="H240" s="225">
        <v>9.6999999999999993</v>
      </c>
      <c r="I240" s="225">
        <v>28.28</v>
      </c>
      <c r="J240" s="225">
        <v>213.56</v>
      </c>
      <c r="K240" s="27" t="s">
        <v>42</v>
      </c>
      <c r="L240" s="26"/>
    </row>
    <row r="241" spans="1:12" ht="12.75" customHeight="1" x14ac:dyDescent="0.3">
      <c r="A241" s="21"/>
      <c r="B241" s="22"/>
      <c r="C241" s="23"/>
      <c r="D241" s="39" t="s">
        <v>33</v>
      </c>
      <c r="E241" s="221" t="s">
        <v>78</v>
      </c>
      <c r="F241" s="222">
        <v>200</v>
      </c>
      <c r="G241" s="226">
        <v>7.0000000000000007E-2</v>
      </c>
      <c r="H241" s="226">
        <v>0.02</v>
      </c>
      <c r="I241" s="226">
        <v>15</v>
      </c>
      <c r="J241" s="226">
        <v>60</v>
      </c>
      <c r="K241" s="27" t="s">
        <v>42</v>
      </c>
      <c r="L241" s="26"/>
    </row>
    <row r="242" spans="1:12" ht="12.75" customHeight="1" x14ac:dyDescent="0.3">
      <c r="A242" s="21"/>
      <c r="B242" s="22"/>
      <c r="C242" s="23"/>
      <c r="D242" s="24"/>
      <c r="E242" s="25"/>
      <c r="F242" s="26"/>
      <c r="G242" s="26"/>
      <c r="H242" s="26"/>
      <c r="I242" s="26"/>
      <c r="J242" s="26"/>
      <c r="K242" s="27"/>
      <c r="L242" s="26"/>
    </row>
    <row r="243" spans="1:12" ht="12.75" customHeight="1" x14ac:dyDescent="0.3">
      <c r="A243" s="21"/>
      <c r="B243" s="22"/>
      <c r="C243" s="23"/>
      <c r="D243" s="24"/>
      <c r="E243" s="25"/>
      <c r="F243" s="26"/>
      <c r="G243" s="26"/>
      <c r="H243" s="26"/>
      <c r="I243" s="26"/>
      <c r="J243" s="26"/>
      <c r="K243" s="27"/>
      <c r="L243" s="26"/>
    </row>
    <row r="244" spans="1:12" ht="12.75" customHeight="1" x14ac:dyDescent="0.3">
      <c r="A244" s="29"/>
      <c r="B244" s="30"/>
      <c r="C244" s="31"/>
      <c r="D244" s="32" t="s">
        <v>28</v>
      </c>
      <c r="E244" s="33"/>
      <c r="F244" s="34">
        <f t="shared" ref="F244:J244" si="29">SUM(F240:F243)</f>
        <v>250</v>
      </c>
      <c r="G244" s="34">
        <f t="shared" si="29"/>
        <v>3.67</v>
      </c>
      <c r="H244" s="34">
        <f t="shared" si="29"/>
        <v>9.7199999999999989</v>
      </c>
      <c r="I244" s="34">
        <f t="shared" si="29"/>
        <v>43.28</v>
      </c>
      <c r="J244" s="34">
        <f t="shared" si="29"/>
        <v>273.56</v>
      </c>
      <c r="K244" s="35"/>
      <c r="L244" s="34">
        <v>15.83</v>
      </c>
    </row>
    <row r="245" spans="1:12" ht="15.75" customHeight="1" thickBot="1" x14ac:dyDescent="0.35">
      <c r="A245" s="40">
        <f>A222</f>
        <v>2</v>
      </c>
      <c r="B245" s="41">
        <f>B222</f>
        <v>5</v>
      </c>
      <c r="C245" s="227" t="s">
        <v>36</v>
      </c>
      <c r="D245" s="228"/>
      <c r="E245" s="42"/>
      <c r="F245" s="43" t="e">
        <f>F229+#REF!+F239+F244+#REF!+#REF!</f>
        <v>#REF!</v>
      </c>
      <c r="G245" s="43" t="e">
        <f>G229+#REF!+G239+G244+#REF!+#REF!</f>
        <v>#REF!</v>
      </c>
      <c r="H245" s="43" t="e">
        <f>H229+#REF!+H239+H244+#REF!+#REF!</f>
        <v>#REF!</v>
      </c>
      <c r="I245" s="43" t="e">
        <f>I229+#REF!+I239+I244+#REF!+#REF!</f>
        <v>#REF!</v>
      </c>
      <c r="J245" s="43" t="e">
        <f>J229+#REF!+J239+J244+#REF!+#REF!</f>
        <v>#REF!</v>
      </c>
      <c r="K245" s="44"/>
      <c r="L245" s="43" t="e">
        <f>L229+#REF!+L239+L244+#REF!+#REF!</f>
        <v>#REF!</v>
      </c>
    </row>
    <row r="246" spans="1:12" ht="12.75" customHeight="1" thickBot="1" x14ac:dyDescent="0.35">
      <c r="A246" s="48"/>
      <c r="B246" s="49"/>
      <c r="C246" s="229" t="s">
        <v>37</v>
      </c>
      <c r="D246" s="230"/>
      <c r="E246" s="231"/>
      <c r="F246" s="50" t="e">
        <f>(F29+F53+F77+F101+F125+#REF!+#REF!+F149+F173+F197+F221+F245+#REF!+#REF!)/(IF(F29=0,0,1)+IF(F53=0,0,1)+IF(F77=0,0,1)+IF(F101=0,0,1)+IF(F125=0,0,1)+IF(#REF!=0,0,1)+IF(#REF!=0,0,1)+IF(F149=0,0,1)+IF(F173=0,0,1)+IF(F197=0,0,1)+IF(F221=0,0,1)+IF(F245=0,0,1)+IF(#REF!=0,0,1)+IF(#REF!=0,0,1))</f>
        <v>#REF!</v>
      </c>
      <c r="G246" s="50" t="e">
        <f>(G29+G53+G77+G101+G125+#REF!+#REF!+G149+G173+G197+G221+G245+#REF!+#REF!)/(IF(G29=0,0,1)+IF(G53=0,0,1)+IF(G77=0,0,1)+IF(G101=0,0,1)+IF(G125=0,0,1)+IF(#REF!=0,0,1)+IF(#REF!=0,0,1)+IF(G149=0,0,1)+IF(G173=0,0,1)+IF(G197=0,0,1)+IF(G221=0,0,1)+IF(G245=0,0,1)+IF(#REF!=0,0,1)+IF(#REF!=0,0,1))</f>
        <v>#REF!</v>
      </c>
      <c r="H246" s="50" t="e">
        <f>(H29+H53+H77+H101+H125+#REF!+#REF!+H149+H173+H197+H221+H245+#REF!+#REF!)/(IF(H29=0,0,1)+IF(H53=0,0,1)+IF(H77=0,0,1)+IF(H101=0,0,1)+IF(H125=0,0,1)+IF(#REF!=0,0,1)+IF(#REF!=0,0,1)+IF(H149=0,0,1)+IF(H173=0,0,1)+IF(H197=0,0,1)+IF(H221=0,0,1)+IF(H245=0,0,1)+IF(#REF!=0,0,1)+IF(#REF!=0,0,1))</f>
        <v>#REF!</v>
      </c>
      <c r="I246" s="50" t="e">
        <f>(I29+I53+I77+I101+I125+#REF!+#REF!+I149+I173+I197+I221+I245+#REF!+#REF!)/(IF(I29=0,0,1)+IF(I53=0,0,1)+IF(I77=0,0,1)+IF(I101=0,0,1)+IF(I125=0,0,1)+IF(#REF!=0,0,1)+IF(#REF!=0,0,1)+IF(I149=0,0,1)+IF(I173=0,0,1)+IF(I197=0,0,1)+IF(I221=0,0,1)+IF(I245=0,0,1)+IF(#REF!=0,0,1)+IF(#REF!=0,0,1))</f>
        <v>#REF!</v>
      </c>
      <c r="J246" s="50" t="e">
        <f>(J29+J53+J77+J101+J125+#REF!+#REF!+J149+J173+J197+J221+J245+#REF!+#REF!)/(IF(J29=0,0,1)+IF(J53=0,0,1)+IF(J77=0,0,1)+IF(J101=0,0,1)+IF(J125=0,0,1)+IF(#REF!=0,0,1)+IF(#REF!=0,0,1)+IF(J149=0,0,1)+IF(J173=0,0,1)+IF(J197=0,0,1)+IF(J221=0,0,1)+IF(J245=0,0,1)+IF(#REF!=0,0,1)+IF(#REF!=0,0,1))</f>
        <v>#REF!</v>
      </c>
      <c r="K246" s="50"/>
      <c r="L246" s="50" t="e">
        <f>(L29+L53+L77+L101+L125+#REF!+#REF!+L149+L173+L197+L221+L245+#REF!+#REF!)/(IF(L29=0,0,1)+IF(L53=0,0,1)+IF(L77=0,0,1)+IF(L101=0,0,1)+IF(L125=0,0,1)+IF(#REF!=0,0,1)+IF(#REF!=0,0,1)+IF(L149=0,0,1)+IF(L173=0,0,1)+IF(L197=0,0,1)+IF(L221=0,0,1)+IF(L245=0,0,1)+IF(#REF!=0,0,1)+IF(#REF!=0,0,1))</f>
        <v>#REF!</v>
      </c>
    </row>
  </sheetData>
  <mergeCells count="14">
    <mergeCell ref="C1:E1"/>
    <mergeCell ref="H1:K1"/>
    <mergeCell ref="H2:K2"/>
    <mergeCell ref="C53:D53"/>
    <mergeCell ref="C77:D77"/>
    <mergeCell ref="C101:D101"/>
    <mergeCell ref="C125:D125"/>
    <mergeCell ref="C29:D29"/>
    <mergeCell ref="C246:E246"/>
    <mergeCell ref="C149:D149"/>
    <mergeCell ref="C173:D173"/>
    <mergeCell ref="C197:D197"/>
    <mergeCell ref="C221:D221"/>
    <mergeCell ref="C245:D24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Шарая</cp:lastModifiedBy>
  <dcterms:created xsi:type="dcterms:W3CDTF">2022-05-16T14:23:56Z</dcterms:created>
  <dcterms:modified xsi:type="dcterms:W3CDTF">2025-02-27T07:39:28Z</dcterms:modified>
</cp:coreProperties>
</file>